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Transparencia\Downloads\"/>
    </mc:Choice>
  </mc:AlternateContent>
  <bookViews>
    <workbookView xWindow="0" yWindow="0" windowWidth="22470" windowHeight="8475"/>
  </bookViews>
  <sheets>
    <sheet name="MATRIZ RCC_23" sheetId="1" r:id="rId1"/>
  </sheets>
  <externalReferences>
    <externalReference r:id="rId2"/>
    <externalReference r:id="rId3"/>
  </externalReferences>
  <calcPr calcId="152511"/>
</workbook>
</file>

<file path=xl/calcChain.xml><?xml version="1.0" encoding="utf-8"?>
<calcChain xmlns="http://schemas.openxmlformats.org/spreadsheetml/2006/main">
  <c r="B448" i="1" l="1"/>
  <c r="C406" i="1"/>
  <c r="B406" i="1"/>
  <c r="E397" i="1"/>
  <c r="E396" i="1"/>
  <c r="E395" i="1"/>
  <c r="E394" i="1"/>
  <c r="E393" i="1"/>
  <c r="E392" i="1"/>
  <c r="D406" i="1" l="1"/>
  <c r="E191" i="1"/>
  <c r="D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91" i="1" l="1"/>
  <c r="F384" i="1"/>
  <c r="F383" i="1"/>
  <c r="F382" i="1"/>
  <c r="F381" i="1"/>
  <c r="E385" i="1"/>
  <c r="D385" i="1"/>
  <c r="C385" i="1"/>
  <c r="D320" i="1"/>
  <c r="D355" i="1"/>
  <c r="F385" i="1" l="1"/>
  <c r="C355" i="1" l="1"/>
  <c r="F354" i="1" l="1"/>
  <c r="F353" i="1"/>
  <c r="F352" i="1"/>
  <c r="F351" i="1"/>
  <c r="F350" i="1"/>
  <c r="F349" i="1"/>
  <c r="F348" i="1"/>
  <c r="F347" i="1"/>
  <c r="E355" i="1"/>
  <c r="C320" i="1"/>
  <c r="E320" i="1"/>
  <c r="F319" i="1"/>
  <c r="F318" i="1"/>
  <c r="F317" i="1"/>
  <c r="F316" i="1"/>
  <c r="F314" i="1"/>
  <c r="F355" i="1" l="1"/>
  <c r="F320" i="1"/>
</calcChain>
</file>

<file path=xl/sharedStrings.xml><?xml version="1.0" encoding="utf-8"?>
<sst xmlns="http://schemas.openxmlformats.org/spreadsheetml/2006/main" count="555" uniqueCount="402">
  <si>
    <t>1- PRESENTACIÓN</t>
  </si>
  <si>
    <t>Institución:</t>
  </si>
  <si>
    <t>Periodo del informe:</t>
  </si>
  <si>
    <t>Misión institucional</t>
  </si>
  <si>
    <t>Nro.</t>
  </si>
  <si>
    <t>Dependencia</t>
  </si>
  <si>
    <t>Responsable</t>
  </si>
  <si>
    <t>Cargo que Ocupa</t>
  </si>
  <si>
    <t>Priorización</t>
  </si>
  <si>
    <t>Vinculación POI, PEI, PND, ODS.</t>
  </si>
  <si>
    <t>Justificaciones</t>
  </si>
  <si>
    <t xml:space="preserve">Evidencia </t>
  </si>
  <si>
    <t>Mes</t>
  </si>
  <si>
    <t>Nivel de Cumplimiento (%)</t>
  </si>
  <si>
    <t>Cantidad de Consultas</t>
  </si>
  <si>
    <t>Respondidos</t>
  </si>
  <si>
    <t>Descripción</t>
  </si>
  <si>
    <t>ID</t>
  </si>
  <si>
    <t>Proveedor Adjudicado</t>
  </si>
  <si>
    <t>Estado (Ejecución - Finiquitado)</t>
  </si>
  <si>
    <t>Enlace DNCP</t>
  </si>
  <si>
    <t>Saldos</t>
  </si>
  <si>
    <t>Informe de referencia</t>
  </si>
  <si>
    <t>Evidencia (Adjuntar Documento)</t>
  </si>
  <si>
    <t>Periodo</t>
  </si>
  <si>
    <t>Cantidad de Miembros del CRCC:</t>
  </si>
  <si>
    <t>Total Mujeres:</t>
  </si>
  <si>
    <t>Total Hombres :</t>
  </si>
  <si>
    <t>Nivel de Cumplimiento</t>
  </si>
  <si>
    <t>Total nivel directivo o rango superior:</t>
  </si>
  <si>
    <t>Calificación MECIP de la Contraloría General de la República (CGR)</t>
  </si>
  <si>
    <t>2-PRESENTACIÓN DE LOS MIEMBROS DEL COMITÉ DE RENDICIÓN DE CUENTAS AL CIUDADANO (CRCC)</t>
  </si>
  <si>
    <t xml:space="preserve">Tema </t>
  </si>
  <si>
    <t>Enlace Portal de Transparencia de la SENAC</t>
  </si>
  <si>
    <t>Enlace publicación de SFP</t>
  </si>
  <si>
    <t>Enlace Portal AIP</t>
  </si>
  <si>
    <t>Fecha</t>
  </si>
  <si>
    <t xml:space="preserve">(Puede complementar información aquí y apoyarse en gráficos ilustrativos) </t>
  </si>
  <si>
    <t>2- PLAN DE RENDICIÓN DE CUENTAS AL CIUDADANO</t>
  </si>
  <si>
    <t>3- GESTIÓN INSTITUCIONAL</t>
  </si>
  <si>
    <t>3.3 Nivel de Cumplimiento de Respuestas a Consultas Ciudadanas - Transparencia Pasiva Ley N° 5282/14</t>
  </si>
  <si>
    <t>3.5 Contrataciones realizadas</t>
  </si>
  <si>
    <t>3.6 Ejecución Financiera</t>
  </si>
  <si>
    <t>2.1. Resolución de Aprobación y Anexo de Plan de Rendición de Cuentas</t>
  </si>
  <si>
    <t>No Respondidos o Reconsideradas</t>
  </si>
  <si>
    <t xml:space="preserve">JURADO DE ENJUICIAMIENTO DE MAGISTRADOS </t>
  </si>
  <si>
    <t xml:space="preserve">Dirección General de Gabinete </t>
  </si>
  <si>
    <t xml:space="preserve">Dirección de Planificación y Desarrollo </t>
  </si>
  <si>
    <t xml:space="preserve">Secretaría General </t>
  </si>
  <si>
    <t xml:space="preserve">Dirección de Auditoría </t>
  </si>
  <si>
    <t>María Ramona Dávalos</t>
  </si>
  <si>
    <t xml:space="preserve">Melissa Maldonado </t>
  </si>
  <si>
    <t xml:space="preserve">Emilce Retamozo Martínez </t>
  </si>
  <si>
    <t xml:space="preserve">Dirección Gral. de Administración y Finanzas </t>
  </si>
  <si>
    <t>Técnica</t>
  </si>
  <si>
    <t>Edson Silvero Machoqui</t>
  </si>
  <si>
    <t>Técnico</t>
  </si>
  <si>
    <t xml:space="preserve">Dirección General de Asuntos Legales </t>
  </si>
  <si>
    <t>Dirección General de Talento Humano</t>
  </si>
  <si>
    <t xml:space="preserve">Departamento de Transparencia y Anticorrupción </t>
  </si>
  <si>
    <t>David Meza</t>
  </si>
  <si>
    <t>Jefe</t>
  </si>
  <si>
    <t>Dirección Ejecutiva</t>
  </si>
  <si>
    <t>Departamento de Organización, Control y Procesos</t>
  </si>
  <si>
    <t>Lorena Fleitas</t>
  </si>
  <si>
    <t>Jefa</t>
  </si>
  <si>
    <t>Diana Martínez</t>
  </si>
  <si>
    <t xml:space="preserve">Departamento de Análisis y Estadísticas </t>
  </si>
  <si>
    <t>Departamento Coordinación de Proyectos y Conv.</t>
  </si>
  <si>
    <t>https://acortar.link/qVf8kp</t>
  </si>
  <si>
    <t xml:space="preserve">ODS </t>
  </si>
  <si>
    <t xml:space="preserve">Puntos 16.3;16.5;16.6;16.10 y 16.a  </t>
  </si>
  <si>
    <t>ALTO 100%</t>
  </si>
  <si>
    <t>En Ejecución</t>
  </si>
  <si>
    <t>https://www.contrataciones.gov.py/</t>
  </si>
  <si>
    <t>Rubro</t>
  </si>
  <si>
    <t>Sub – Grupos</t>
  </si>
  <si>
    <t>Presupuesto Vigente</t>
  </si>
  <si>
    <t>Obligado</t>
  </si>
  <si>
    <t>Sueldos</t>
  </si>
  <si>
    <t xml:space="preserve">Gastos de Representación </t>
  </si>
  <si>
    <t>Aguinaldo</t>
  </si>
  <si>
    <t>Subsidio Familiar</t>
  </si>
  <si>
    <t xml:space="preserve">Bonificaciones </t>
  </si>
  <si>
    <t>Gratificaciones por Servicios Especiales</t>
  </si>
  <si>
    <t>Jornales</t>
  </si>
  <si>
    <t>Honorarios Profesionales</t>
  </si>
  <si>
    <t>Otros Gastos del Personal</t>
  </si>
  <si>
    <t xml:space="preserve">Energía Eléctrica </t>
  </si>
  <si>
    <t>Agua</t>
  </si>
  <si>
    <t xml:space="preserve">Viáticos y Movilidad </t>
  </si>
  <si>
    <t xml:space="preserve">Manten. y Reparaciones Menores de Edific. Y Locales  </t>
  </si>
  <si>
    <t>Manten. y Reparaciones Menores de Maqui.y Equipos</t>
  </si>
  <si>
    <t>Manten. y Reparaciones Menores de Equi. de Transporte</t>
  </si>
  <si>
    <t>Manten. y Reparaciones Menores de Instalaciones</t>
  </si>
  <si>
    <t>Alquiler de Edificios y Locales</t>
  </si>
  <si>
    <t>Alquileres y derechos Varios</t>
  </si>
  <si>
    <t xml:space="preserve">De Informática y Sistemas computarizados </t>
  </si>
  <si>
    <t>Primas y Gastos de Seguro</t>
  </si>
  <si>
    <t>Publicidad y Propaganda</t>
  </si>
  <si>
    <t>Servicios de Comunicaciones</t>
  </si>
  <si>
    <t>Servicios de Catering</t>
  </si>
  <si>
    <t>Capacitación al Personal del Estado</t>
  </si>
  <si>
    <t xml:space="preserve">Alimentos para personas </t>
  </si>
  <si>
    <t xml:space="preserve">Productos de Artes Graficas </t>
  </si>
  <si>
    <t>Productos de Papel de Cartón</t>
  </si>
  <si>
    <t xml:space="preserve">Elementos de Limpieza </t>
  </si>
  <si>
    <t xml:space="preserve">Útiles y Materiales Eléctricos </t>
  </si>
  <si>
    <t>Repuestos y Accesorios Menores</t>
  </si>
  <si>
    <t xml:space="preserve">Compuestos Químicos </t>
  </si>
  <si>
    <t xml:space="preserve">Productos Farmacéuticos y medicinales </t>
  </si>
  <si>
    <t xml:space="preserve">Insecticidas, Fumigantes y otros </t>
  </si>
  <si>
    <t>Útiles y Materiales Médico Quirúrgico y de Laboratorio</t>
  </si>
  <si>
    <t xml:space="preserve">Combustibles </t>
  </si>
  <si>
    <t>Artículos de Caucho</t>
  </si>
  <si>
    <t>Herramientas Menores</t>
  </si>
  <si>
    <t>Artículos de Plástico</t>
  </si>
  <si>
    <t xml:space="preserve">Productos e Insumos Metálicos </t>
  </si>
  <si>
    <t xml:space="preserve">Productos e Insumos no Metálicos </t>
  </si>
  <si>
    <t xml:space="preserve">Bienes de Consumo Varios </t>
  </si>
  <si>
    <t xml:space="preserve">Pago de Impuestos , Tasas ,Gastos Judiciales y Otros </t>
  </si>
  <si>
    <t>TOTAL</t>
  </si>
  <si>
    <t xml:space="preserve">Dictámenes </t>
  </si>
  <si>
    <t>Total</t>
  </si>
  <si>
    <t>Dirección General de Asuntos Legales - Dirección Jurídico Administrativo</t>
  </si>
  <si>
    <t xml:space="preserve">TRABAJOS REALIZADOS </t>
  </si>
  <si>
    <t>Sesiones Ordinarias</t>
  </si>
  <si>
    <t xml:space="preserve">Sesiones Extraordinarias </t>
  </si>
  <si>
    <t xml:space="preserve">Ingresados </t>
  </si>
  <si>
    <t>Actuaciones de Oficio</t>
  </si>
  <si>
    <t>Enjuiciamiento</t>
  </si>
  <si>
    <t>Oficios Librados</t>
  </si>
  <si>
    <t>Autos Interlocutorios Dictados</t>
  </si>
  <si>
    <t>Sentencias Definitivas Dictadas</t>
  </si>
  <si>
    <t>DESCRIPCIÓN</t>
  </si>
  <si>
    <t>Mujer</t>
  </si>
  <si>
    <t xml:space="preserve">Hombre </t>
  </si>
  <si>
    <t>MESES</t>
  </si>
  <si>
    <t>INSTAGRAM</t>
  </si>
  <si>
    <t>FACEBOOK</t>
  </si>
  <si>
    <t>Mesa de Entrada</t>
  </si>
  <si>
    <t>M.E.A.*</t>
  </si>
  <si>
    <t>M.E.J.*</t>
  </si>
  <si>
    <r>
      <rPr>
        <b/>
        <sz val="14"/>
        <color theme="1"/>
        <rFont val="Calibri"/>
        <family val="2"/>
        <scheme val="minor"/>
      </rPr>
      <t>REFERENCIA:</t>
    </r>
    <r>
      <rPr>
        <b/>
        <sz val="11"/>
        <color theme="1"/>
        <rFont val="Calibri"/>
        <family val="2"/>
        <scheme val="minor"/>
      </rPr>
      <t xml:space="preserve">                                                                * M.E.A. (</t>
    </r>
    <r>
      <rPr>
        <sz val="11"/>
        <color theme="1"/>
        <rFont val="Calibri"/>
        <charset val="134"/>
        <scheme val="minor"/>
      </rPr>
      <t>Mesa de Entrada Administrativa</t>
    </r>
    <r>
      <rPr>
        <b/>
        <sz val="11"/>
        <color theme="1"/>
        <rFont val="Calibri"/>
        <family val="2"/>
        <scheme val="minor"/>
      </rPr>
      <t>)</t>
    </r>
    <r>
      <rPr>
        <sz val="11"/>
        <color theme="1"/>
        <rFont val="Calibri"/>
        <charset val="134"/>
        <scheme val="minor"/>
      </rPr>
      <t xml:space="preserve">                                            * </t>
    </r>
    <r>
      <rPr>
        <b/>
        <sz val="11"/>
        <color theme="1"/>
        <rFont val="Calibri"/>
        <family val="2"/>
        <scheme val="minor"/>
      </rPr>
      <t>M.E.J.= (</t>
    </r>
    <r>
      <rPr>
        <sz val="11"/>
        <color theme="1"/>
        <rFont val="Calibri"/>
        <charset val="134"/>
        <scheme val="minor"/>
      </rPr>
      <t>Mesa de Entrada Jurídica</t>
    </r>
    <r>
      <rPr>
        <b/>
        <sz val="11"/>
        <color theme="1"/>
        <rFont val="Calibri"/>
        <family val="2"/>
        <scheme val="minor"/>
      </rPr>
      <t>)</t>
    </r>
    <r>
      <rPr>
        <sz val="11"/>
        <color theme="1"/>
        <rFont val="Calibri"/>
        <charset val="134"/>
        <scheme val="minor"/>
      </rPr>
      <t xml:space="preserve">  </t>
    </r>
    <r>
      <rPr>
        <b/>
        <sz val="11"/>
        <color theme="1"/>
        <rFont val="Calibri"/>
        <family val="2"/>
        <scheme val="minor"/>
      </rPr>
      <t xml:space="preserve">                                                                                      </t>
    </r>
  </si>
  <si>
    <t xml:space="preserve">TOTAL </t>
  </si>
  <si>
    <t>Memorándos</t>
  </si>
  <si>
    <t>Notas de Presidencia</t>
  </si>
  <si>
    <t>Resoluciones</t>
  </si>
  <si>
    <t>Oficina de Atención a la Ciudadania.(Cantidad de Personas Atendidas).</t>
  </si>
  <si>
    <t>Visión: Ser una institución confiable y reconocida por la aplicación de procesos transparentes, objetivos e imparciales en el cumplimiento de su rol constitucional, para el fortalecimiento del estado de derecho, en beneficio de la sociedad.</t>
  </si>
  <si>
    <t>14 de Mayo esq. Oliva - Ed. El Ciervo</t>
  </si>
  <si>
    <t xml:space="preserve">www.jem.gov.py </t>
  </si>
  <si>
    <t xml:space="preserve">   Tel: (595 21) 442662</t>
  </si>
  <si>
    <t>Asunción-Paraguay</t>
  </si>
  <si>
    <t>Dependencia Responsable del Canal de Participación</t>
  </si>
  <si>
    <t>Producto (actividades, materiales, insumos, etc)</t>
  </si>
  <si>
    <t>Enlace</t>
  </si>
  <si>
    <t>Cantidad de mujeres</t>
  </si>
  <si>
    <t xml:space="preserve">Cantidad de hombres </t>
  </si>
  <si>
    <t>Descripción de las actividades realizadas en base a los resultados</t>
  </si>
  <si>
    <t>Evidencia</t>
  </si>
  <si>
    <t>Cantidad de indicadores</t>
  </si>
  <si>
    <t>Descripción del Indicador misional</t>
  </si>
  <si>
    <t>Ambito de Aplicación</t>
  </si>
  <si>
    <t>Cantidad de Riesgos detectados</t>
  </si>
  <si>
    <t>Descripción del Riesgo de corrupción</t>
  </si>
  <si>
    <t>Medidas de mitigación</t>
  </si>
  <si>
    <t>Enlace Evidencias</t>
  </si>
  <si>
    <t>4- PARTICIPACIÓN CIUDADANA</t>
  </si>
  <si>
    <t xml:space="preserve">Mes </t>
  </si>
  <si>
    <t>Nro. de atenciones</t>
  </si>
  <si>
    <t xml:space="preserve">Secretaria General  - Atención a la Ciudadanía </t>
  </si>
  <si>
    <t>www.jem.gov.py</t>
  </si>
  <si>
    <t>Sesión Ordinaria/Extraordinaria</t>
  </si>
  <si>
    <t>https://www.jem.gov.py/ordinaria/</t>
  </si>
  <si>
    <t>Ledy Almirón</t>
  </si>
  <si>
    <t xml:space="preserve">Objetivo 16; PAZ, JUSTICIA E INSTITUCIONES SÓLIDAS  </t>
  </si>
  <si>
    <t>3.1 Nivel de Cumplimiento  de Mínimo de Información Disponible - Transparencia Activa Ley 5189 /14</t>
  </si>
  <si>
    <t>3.2 Nivel de Cumplimiento  de Mínimo de Información Disponible - Transparencia Activa Ley 5282/14</t>
  </si>
  <si>
    <t>3.4- Servicios o Productos Misionales (Depende de la Naturaleza de la Misión Institucional, puede abarcar un Programa o Proyecto)</t>
  </si>
  <si>
    <t>4.1. Canales de Participación Ciudadana existentes a la fecha.</t>
  </si>
  <si>
    <t>4.2. Participación y difusión en idioma Guaraní</t>
  </si>
  <si>
    <t>Orden del Día</t>
  </si>
  <si>
    <t>4.3 Diagnóstico "The Integrity app"</t>
  </si>
  <si>
    <t>5- INDICADORES MISIONALES DE RENDICIÓN DE CUENTAS AL CIUDADANO</t>
  </si>
  <si>
    <t>5.1- Indicadores Misionales Identificados</t>
  </si>
  <si>
    <t>5.2 Gestión de riesgos de corrupción</t>
  </si>
  <si>
    <t>7 -TALENTO HUMANO</t>
  </si>
  <si>
    <t>Cantidad de funcionarios que completaron el diagnóstico</t>
  </si>
  <si>
    <t>8 - SECRETARÍA EJECUTIVA</t>
  </si>
  <si>
    <t>Fecha Ingreso</t>
  </si>
  <si>
    <t>Estado</t>
  </si>
  <si>
    <t>Enlace Portal de Denuncias de la SENAC</t>
  </si>
  <si>
    <t>5.3.Gestión de denuncias de corrupción</t>
  </si>
  <si>
    <t>5.4 Modelo Estándar de Control Interno para las Instituciones Públicas del Paraguay</t>
  </si>
  <si>
    <t>SIN ACTIVIDAD</t>
  </si>
  <si>
    <t>Auditorias Financieras</t>
  </si>
  <si>
    <t>Nro. Informe</t>
  </si>
  <si>
    <t>Evidencia (Enlace Ley 5282/14)</t>
  </si>
  <si>
    <t>Auditorías Externas</t>
  </si>
  <si>
    <t xml:space="preserve">SIN ACTIVIDAD </t>
  </si>
  <si>
    <t xml:space="preserve">https://transparencia.senac.gov.py/portal </t>
  </si>
  <si>
    <t>https://acortar.link/mFFyfz</t>
  </si>
  <si>
    <t>MATRIZ DE INFORMACIÓN MÍNIMA PARA INFORME DE RENDICIÓN DE CUENTAS AL CIUDADANO - EJERCICIO 2024</t>
  </si>
  <si>
    <t xml:space="preserve">https://www.jem.gov.py/wp-content/uploads/2024/03/Resolucion-N%C2%B0-98-2024-Conformacion-de-Comite-de-Rendicion-de-Cuentas.pdf  </t>
  </si>
  <si>
    <t xml:space="preserve">Director General </t>
  </si>
  <si>
    <t xml:space="preserve">Directora </t>
  </si>
  <si>
    <t>Fátima Carolina Flores</t>
  </si>
  <si>
    <t>Rosa Gonzalez Miranda</t>
  </si>
  <si>
    <t>Lourdes Ruiz Campos</t>
  </si>
  <si>
    <t>Raúl Arnaldo Cáceres</t>
  </si>
  <si>
    <t>Nidia Patricia Benítez</t>
  </si>
  <si>
    <t>Andrea Jazmín Escobar</t>
  </si>
  <si>
    <t>Esteban Daniel Maidana</t>
  </si>
  <si>
    <t>Carmen Beatriz Duarte</t>
  </si>
  <si>
    <t>Gloria Stella Colmán</t>
  </si>
  <si>
    <t>Jessica Raquel González</t>
  </si>
  <si>
    <t>Maria del Carmen Machuca</t>
  </si>
  <si>
    <t>1º</t>
  </si>
  <si>
    <t>https://www.jem.gov.py/wp-content/uploads/2024/04/Resolucion-N%C2%B0-145-2024-Aprobacion-del-Plan-de-Rendicion-de-Cuentas-al-Ciudadano.pdf</t>
  </si>
  <si>
    <t>2.2 Plan de Rendición de Cuentas</t>
  </si>
  <si>
    <t>https://www.sfp.gov.py/vchgo/index.php/noticias-2-4/monitoreo-de-la-ley-518914</t>
  </si>
  <si>
    <t xml:space="preserve">Transporte </t>
  </si>
  <si>
    <t xml:space="preserve">Servicios de Limpieza , aseo y fumigación </t>
  </si>
  <si>
    <t>Derecho de Bienes Intangibles</t>
  </si>
  <si>
    <t xml:space="preserve">Imprenta, publicaciones y reproducciones </t>
  </si>
  <si>
    <t>Servicios técnicos y profesionales varios</t>
  </si>
  <si>
    <t>Servicios de seguro Medico</t>
  </si>
  <si>
    <t xml:space="preserve">Papel de escritorio y cartón </t>
  </si>
  <si>
    <t>Útiles de Escritorio , oficia y enseres</t>
  </si>
  <si>
    <t xml:space="preserve">Utensilios de cocina y comedor </t>
  </si>
  <si>
    <t xml:space="preserve">Productos de Vidrio, loza y porcelana </t>
  </si>
  <si>
    <t xml:space="preserve">Elementos y útiles diversos </t>
  </si>
  <si>
    <t>Tintas, pinturas y colorantes</t>
  </si>
  <si>
    <t>Productos de material plástico</t>
  </si>
  <si>
    <t>Cubiertas y cámaras de aires</t>
  </si>
  <si>
    <t xml:space="preserve">Estructuras metálicas acabadas </t>
  </si>
  <si>
    <t>Herramientas, Aparatos e Instru. En Gral</t>
  </si>
  <si>
    <t>Adquisiciones de Muebles y Enseres</t>
  </si>
  <si>
    <t xml:space="preserve">                                                      TOTAL GENERAL</t>
  </si>
  <si>
    <t>PRESUPUESTO VIGENTE</t>
  </si>
  <si>
    <t>PRESUPUESTO OBLIGADO</t>
  </si>
  <si>
    <t>SALDO</t>
  </si>
  <si>
    <t>Evidencia (Página Web, Buzón de SQR, Whatsapp)</t>
  </si>
  <si>
    <t xml:space="preserve">Atención en ventanilla/Telefónica/Whatsaap </t>
  </si>
  <si>
    <t>Dictámenes / Proyectos</t>
  </si>
  <si>
    <t>Memos y Providencias remitidos</t>
  </si>
  <si>
    <t>Memos y Providencias recibidos</t>
  </si>
  <si>
    <t>Apertura de sumarios año 2024</t>
  </si>
  <si>
    <t xml:space="preserve">DGAL - DAJ </t>
  </si>
  <si>
    <t>Trabajos Realizados</t>
  </si>
  <si>
    <t xml:space="preserve">Memos remitidos </t>
  </si>
  <si>
    <t>Memos recibidos</t>
  </si>
  <si>
    <t xml:space="preserve">causas analizadas </t>
  </si>
  <si>
    <t>MES</t>
  </si>
  <si>
    <t xml:space="preserve">FINAL </t>
  </si>
  <si>
    <t>6.2 Dirección General de Asuntos Legales</t>
  </si>
  <si>
    <t>Hombre</t>
  </si>
  <si>
    <t>Total, Recursos Humanos Activos(a+b)</t>
  </si>
  <si>
    <t>Recursos Humanos Activos Nombrados(a)</t>
  </si>
  <si>
    <t>Recursos Humanos Contratados (b)</t>
  </si>
  <si>
    <t>Recursos Humanos Profesionales (Nombrados y Contratados que posean Títulos Universitarios</t>
  </si>
  <si>
    <t>Personal en Cargos Gerenciales (A partir de jefe de Departamento)</t>
  </si>
  <si>
    <t>Personal comisionado de otras instituciones al      J.E.M.</t>
  </si>
  <si>
    <t xml:space="preserve">Actas               </t>
  </si>
  <si>
    <t>S.G.</t>
  </si>
  <si>
    <t>WEB</t>
  </si>
  <si>
    <t>https://datos-rendicion.contraloria.gov.py/datos-abiertos/</t>
  </si>
  <si>
    <t>Cristian José Espínola</t>
  </si>
  <si>
    <t>Ticket Número</t>
  </si>
  <si>
    <t>5.5 Informes de Auditorías Internas y Auditorías Externas en el Trimestre</t>
  </si>
  <si>
    <t>https://www.jem.gov.py/h-1-informes-de-auditoria-interna/</t>
  </si>
  <si>
    <t>Otros tipos de Auditoría</t>
  </si>
  <si>
    <t>6.1 DGAL - Secretaría Jurídica</t>
  </si>
  <si>
    <t xml:space="preserve">7.2 Informe Estadisticos de Secretaría General </t>
  </si>
  <si>
    <t>7. 3 INFORME DEL DEPARTAMENTO DE PRENSA Y COMUNICACIÓN</t>
  </si>
  <si>
    <t>Misión: Órgano Constitucional que juzga el desempeño de los Magistrados Judiciales, Agentes Fiscales y Defensores Públicos por la supuesta comisión de delitos o mal desempeño en el ejercicio de sus funciones, observando el debido proceso y velando por la correcta administración de justicia, en tutela de los derechos de los ciudadanos.</t>
  </si>
  <si>
    <t>TERCER TRIMESTRE 2024</t>
  </si>
  <si>
    <t xml:space="preserve">Órgano Constitucional que juzga el desempeño de los Magistrados Judiciales, Agentes Fiscales y Defensores Públicos por la supuesta comisión  de delitos o mal desempeño en el ejercicio de sus funciones, observando el debido proceso y velando por la correcta administración de justicia, en tutela de los derechos de los ciudadanos. </t>
  </si>
  <si>
    <t xml:space="preserve">Fernando Cabrera </t>
  </si>
  <si>
    <t>2º</t>
  </si>
  <si>
    <t>PEI</t>
  </si>
  <si>
    <t>Desarrollo y ejecución de distintos objetivos estrategicos y lineas de acción 2024-2028</t>
  </si>
  <si>
    <t>https://www.jem.gov.py/plan-estrategico-institucional/</t>
  </si>
  <si>
    <t xml:space="preserve">Junio </t>
  </si>
  <si>
    <t>Disponible a la fecha de la rendición del Tercer Trimestre 2024</t>
  </si>
  <si>
    <t xml:space="preserve">Julio </t>
  </si>
  <si>
    <t>Agosto</t>
  </si>
  <si>
    <t>Disponible a la fecha de la rendición del Tercer trimestre</t>
  </si>
  <si>
    <t>JULIO</t>
  </si>
  <si>
    <t>AGOSTO</t>
  </si>
  <si>
    <t>SETIEMBRE</t>
  </si>
  <si>
    <t>Servicio de Guarderia</t>
  </si>
  <si>
    <t>Servicio de Clasificación y Guarda de Archivo</t>
  </si>
  <si>
    <t>Adquisición de Tóner</t>
  </si>
  <si>
    <t xml:space="preserve">Monto </t>
  </si>
  <si>
    <t>Modalidad</t>
  </si>
  <si>
    <t>Menor cuantia</t>
  </si>
  <si>
    <t>Centro Educativo Infantil los Tres Pastorcitos</t>
  </si>
  <si>
    <t>Big Box S.R.L</t>
  </si>
  <si>
    <t>Paraguay Insumos.com S.A.</t>
  </si>
  <si>
    <t xml:space="preserve">Teléfonos, telefax y otros </t>
  </si>
  <si>
    <t xml:space="preserve">Correos y otros Servicios </t>
  </si>
  <si>
    <t>Servicios Bancarios</t>
  </si>
  <si>
    <t>Servicios en General</t>
  </si>
  <si>
    <t>Materiales para Seguridad y adiestramiento</t>
  </si>
  <si>
    <t>Maquinarias y Equipos de la Construcción</t>
  </si>
  <si>
    <t>Equipos Deportivos y Recreacionales</t>
  </si>
  <si>
    <t>Equipos de Comunicaciones y Señalamientos</t>
  </si>
  <si>
    <t xml:space="preserve">Adquisiciones de Equipos de Computación  </t>
  </si>
  <si>
    <t>Activos Intangibles</t>
  </si>
  <si>
    <t>EJECUCIÓN PRESUPUESTARIA DE JULIO - AGOSTO - SETIEMBRE</t>
  </si>
  <si>
    <t xml:space="preserve">Setiembre </t>
  </si>
  <si>
    <t>julio/setiembre</t>
  </si>
  <si>
    <t>Fortalecer la integridad, transparencia y la lucha contra la corrupción</t>
  </si>
  <si>
    <t>Movimiento de expedientes al 31 de julio 2024</t>
  </si>
  <si>
    <t>https://www.jem.gov.py/agosto-2024/</t>
  </si>
  <si>
    <t>https://www.jem.gov.py/julio-2024/</t>
  </si>
  <si>
    <t>Movimiento de expedientes al 31 de agosto 2024</t>
  </si>
  <si>
    <t>https://www.jem.gov.py/septiembre-2024/</t>
  </si>
  <si>
    <t>Movimiento de expedientes al 30 de setiembre 2024</t>
  </si>
  <si>
    <t>Informe DA 25</t>
  </si>
  <si>
    <t>Informe DA 26</t>
  </si>
  <si>
    <t>Informe DA 27</t>
  </si>
  <si>
    <t>Rendición de cuentas segundo informe trimestral</t>
  </si>
  <si>
    <t>Informe DA 28</t>
  </si>
  <si>
    <t>Informe DA 29</t>
  </si>
  <si>
    <t xml:space="preserve">Informe DA 31 </t>
  </si>
  <si>
    <t>Informe DA 32</t>
  </si>
  <si>
    <t>Informe DA 33</t>
  </si>
  <si>
    <t>Informe DA 34</t>
  </si>
  <si>
    <t>Informe DA 35</t>
  </si>
  <si>
    <t>Informe DA 36</t>
  </si>
  <si>
    <t>Informe DA 37</t>
  </si>
  <si>
    <t>Informe DA 38</t>
  </si>
  <si>
    <t>Informe DA 39</t>
  </si>
  <si>
    <t>Informe DA 40</t>
  </si>
  <si>
    <t>Informe DA 41</t>
  </si>
  <si>
    <t>Informe DA 42</t>
  </si>
  <si>
    <t>Informe DA 43</t>
  </si>
  <si>
    <t>Informe DA 44</t>
  </si>
  <si>
    <t>Informe DA 45</t>
  </si>
  <si>
    <t>Informe DA 46</t>
  </si>
  <si>
    <t>Informe de auditoria realizado a la UOC</t>
  </si>
  <si>
    <t>Informe DA 47</t>
  </si>
  <si>
    <t>Informe DA 48</t>
  </si>
  <si>
    <t>Informe DA 49</t>
  </si>
  <si>
    <t xml:space="preserve">Informe y notas remitidas </t>
  </si>
  <si>
    <t xml:space="preserve">JULIO </t>
  </si>
  <si>
    <t xml:space="preserve">Agosto </t>
  </si>
  <si>
    <t>SEPTIEMBRE</t>
  </si>
  <si>
    <t>Notas de Secretaria</t>
  </si>
  <si>
    <t>--</t>
  </si>
  <si>
    <t xml:space="preserve">Publicaciones - 3º Trimestre </t>
  </si>
  <si>
    <t>X</t>
  </si>
  <si>
    <t>Cantidad de Seguidores en REDES</t>
  </si>
  <si>
    <t>RED SOCIAL</t>
  </si>
  <si>
    <t>CANTIDAD</t>
  </si>
  <si>
    <t xml:space="preserve"> X</t>
  </si>
  <si>
    <t xml:space="preserve">FACEBOOK </t>
  </si>
  <si>
    <t>Julio: Conservatorio “EL DERECHO DE ACCESO A LA INFORMACION Y SU RELEVANCIA EN LA DEMOCRACIA”.</t>
  </si>
  <si>
    <t xml:space="preserve"> </t>
  </si>
  <si>
    <t>OBS. LOS TRABAJOS DE AUDITORIA CON FECHAS MES DE JUNIO FUERON CULMINADOS EN EL TERCER TRIMESTRE</t>
  </si>
  <si>
    <t xml:space="preserve">Plan Estratégico Institucional </t>
  </si>
  <si>
    <t xml:space="preserve">La herramienta The Integrity App - Sector Público, será nuevamente aplicado en este último semestre </t>
  </si>
  <si>
    <t>Auditorías de Gestión</t>
  </si>
  <si>
    <t>Detalles actividades desde el mes de Julio a Setiembre 2024</t>
  </si>
  <si>
    <t>7.1 Informe del tercer trimestre 2024</t>
  </si>
  <si>
    <t xml:space="preserve">8.1  ACTIVIDADES PROTOCOLARES  - REUNIONES </t>
  </si>
  <si>
    <t xml:space="preserve">A la fecha de la rendición de cuentas, el mapa de riesgos de corrupción se encuentra en la etapa de elaboracion final del informe de resultados </t>
  </si>
  <si>
    <t>MAPA DE RIESGOS DE CORRUPCION</t>
  </si>
  <si>
    <t xml:space="preserve">6- DESCRIPCIÓN CUALITATIVA/CUANTITATIVA  DE LOGROS ALCANZADOS </t>
  </si>
  <si>
    <t>Informe referente al seguimiento al plan de mejoramiento 2023 remitido a la CGR</t>
  </si>
  <si>
    <t xml:space="preserve">Informe de auditoría realizada al departamento de Ujieres dependiente de Sria. Jurídica </t>
  </si>
  <si>
    <t>Informe sobre medidas de racionalización de gastos adoptadas por las Direcciones Generales y sus diversas dependencias primer semestre 2024</t>
  </si>
  <si>
    <t>Informe de auditoría referente al control de rendición de cuentas de los biblioratos de sueldos mes de enero 2024</t>
  </si>
  <si>
    <t>Informe de auditoría referente al control de rendición de cuentas del bibliorato de gastos mes de enero 2024</t>
  </si>
  <si>
    <t xml:space="preserve">Informe de auditoría realizado a la Dirección de Tecnología de la Información y Comunicación </t>
  </si>
  <si>
    <t>Informe de auditoría al Dpto. de Suministro Patrimonio Bienes e inventarios</t>
  </si>
  <si>
    <t>Informe - Cancelación procesos de contrataciones Ejercicio Fiscal 2012-2013</t>
  </si>
  <si>
    <t>Informe referente al control de gastos por fondos fijos o caja chica de los meses febrero a junio 2024</t>
  </si>
  <si>
    <t xml:space="preserve">Infome de auditoría realizada al Dpto. de capacitación y desarrollo </t>
  </si>
  <si>
    <t>Informe referente al control de llamado adjudicado a proveedor del estado de la empresa adjudicada DATA SYSTEMS S.A. Junio 2024</t>
  </si>
  <si>
    <t xml:space="preserve">Informe de auditoría al Dpto. de admisión, asistencia y bienestar del personal </t>
  </si>
  <si>
    <t>Informe de auditoría referente al control de de rendición de cuentas del bibliorato de gastos del mes de febrero 2024</t>
  </si>
  <si>
    <t>Informe de recepción de las compras realizadas en el mes de mayo 2024</t>
  </si>
  <si>
    <t xml:space="preserve">Informe de solicitud de ampliación de plazo de vigencia del contrato nro. 01/2023 y su adenda 01.2023 Sta. Clara SA </t>
  </si>
  <si>
    <t>Informe de auditoría referente al control de rendición de cuentas del bibliorato de gastos mes de marzo 2024</t>
  </si>
  <si>
    <t>Informe de solicitud de ampliación de plazo de vigencia y monto del contrato nro. 01/2023 seguro medico Santa Clara S.A.</t>
  </si>
  <si>
    <t xml:space="preserve">Destrucción de sellos en desuso de la Institución </t>
  </si>
  <si>
    <t xml:space="preserve">Informe de solicitud de ampliación de monto del contrato nro. 07/2023 Servicio de Internet </t>
  </si>
  <si>
    <t>Informe de auditoría referente al control de rendición de cuentas de los biblioratos de sueldos mes de febrero 2024</t>
  </si>
  <si>
    <t>Informe de auditoría referente al control de rendición de cuentas de los biblioratos de sueldos mes de marzo 2024</t>
  </si>
  <si>
    <t xml:space="preserve">Informe de auditoria realizado a la Dirección de Presupuesto </t>
  </si>
  <si>
    <t xml:space="preserve">Informe referente al control del proceso del llamado de licitación de menos cuantía nacional Nro 02/24 Servicio de guardería </t>
  </si>
  <si>
    <t>Informe DA 30</t>
  </si>
  <si>
    <t>Sumarios iniciados 2023 concluidos 2024</t>
  </si>
  <si>
    <t>https://www.jem.gov.py/el-derecho-de-acceso-a-la-informacion-y-su-relevancia-en-la-democracia/</t>
  </si>
  <si>
    <t>Agosto: Presentación de la obra jurídica "𝐓𝐞𝐦𝐚𝐬 𝐝𝐞 𝐃𝐞𝐫𝐞𝐜𝐡𝐨 𝐏𝐞𝐧𝐚𝐥 𝐄𝐜𝐨𝐧ó𝐦𝐢𝐜𝐨 𝐈</t>
  </si>
  <si>
    <t>https://www.instagram.com/p/DAbXNvqRVxT/?igsh=MW5vaHp5YWtxYjg1Ng%3D%3D&amp;img_index=1</t>
  </si>
  <si>
    <t>https://www.jem.gov.py/capacitacion-a-funcionarios-para-el-manejo-correcto-de-los-rsu-en-la-institucion/</t>
  </si>
  <si>
    <t>Setiembre: Capacitación a funcionarios para el manejo correcto de los RSU en la institución.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</si>
</sst>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 * #,##0_ ;_ * \-#,##0_ ;_ * &quot;-&quot;_ ;_ @_ "/>
    <numFmt numFmtId="43" formatCode="_ * #,##0.00_ ;_ * \-#,##0.00_ ;_ * &quot;-&quot;??_ ;_ @_ "/>
    <numFmt numFmtId="164" formatCode="_(* #,##0_);_(* \(#,##0\);_(* &quot;-&quot;??_);_(@_)"/>
  </numFmts>
  <fonts count="52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4"/>
      <name val="Garamond"/>
      <family val="1"/>
    </font>
    <font>
      <b/>
      <u/>
      <sz val="18"/>
      <color theme="1"/>
      <name val="Garamond"/>
      <family val="1"/>
    </font>
    <font>
      <sz val="11"/>
      <color theme="1"/>
      <name val="Garamond"/>
      <family val="1"/>
    </font>
    <font>
      <sz val="15"/>
      <color theme="1"/>
      <name val="Garamond"/>
      <family val="1"/>
    </font>
    <font>
      <b/>
      <u/>
      <sz val="14"/>
      <color theme="1"/>
      <name val="Garamond"/>
      <family val="1"/>
    </font>
    <font>
      <sz val="12"/>
      <color theme="1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b/>
      <sz val="12"/>
      <color theme="1"/>
      <name val="Garamond"/>
      <family val="1"/>
    </font>
    <font>
      <b/>
      <sz val="11"/>
      <color theme="1"/>
      <name val="Garamond"/>
      <family val="1"/>
    </font>
    <font>
      <b/>
      <u/>
      <sz val="13"/>
      <color theme="1"/>
      <name val="Garamond"/>
      <family val="1"/>
    </font>
    <font>
      <sz val="13"/>
      <color theme="1"/>
      <name val="Garamond"/>
      <family val="1"/>
    </font>
    <font>
      <b/>
      <sz val="13"/>
      <color theme="1"/>
      <name val="Garamond"/>
      <family val="1"/>
    </font>
    <font>
      <sz val="16"/>
      <color theme="1"/>
      <name val="Garamond"/>
      <family val="1"/>
    </font>
    <font>
      <u/>
      <sz val="11"/>
      <color theme="10"/>
      <name val="Calibri"/>
      <family val="2"/>
      <scheme val="minor"/>
    </font>
    <font>
      <b/>
      <u/>
      <sz val="16"/>
      <color theme="1"/>
      <name val="Garamond"/>
      <family val="1"/>
    </font>
    <font>
      <sz val="11"/>
      <color theme="1"/>
      <name val="Calibri"/>
      <charset val="134"/>
      <scheme val="minor"/>
    </font>
    <font>
      <b/>
      <sz val="11"/>
      <color rgb="FF00000A"/>
      <name val="Calibri"/>
      <family val="2"/>
      <scheme val="minor"/>
    </font>
    <font>
      <b/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6"/>
      <color theme="1"/>
      <name val="Garamond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Times New Roman"/>
      <family val="1"/>
    </font>
    <font>
      <b/>
      <sz val="13"/>
      <color rgb="FF000000"/>
      <name val="Garamond"/>
      <family val="1"/>
    </font>
    <font>
      <sz val="11"/>
      <name val="Arial"/>
      <family val="2"/>
    </font>
    <font>
      <sz val="9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4"/>
      <color rgb="FF000000"/>
      <name val="Calibri"/>
      <family val="2"/>
    </font>
    <font>
      <b/>
      <sz val="12"/>
      <color theme="1"/>
      <name val="Times New Roman"/>
      <family val="1"/>
    </font>
    <font>
      <b/>
      <sz val="12"/>
      <color theme="1"/>
      <name val="Cambria Math"/>
      <family val="1"/>
    </font>
    <font>
      <b/>
      <sz val="11"/>
      <name val="Calibri"/>
      <family val="2"/>
      <scheme val="minor"/>
    </font>
    <font>
      <sz val="11"/>
      <color theme="1"/>
      <name val="Cambria"/>
      <family val="1"/>
    </font>
    <font>
      <b/>
      <sz val="12"/>
      <color rgb="FF000000"/>
      <name val="Verdana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Segoe UI"/>
      <family val="2"/>
    </font>
    <font>
      <b/>
      <sz val="10"/>
      <color theme="1"/>
      <name val="Garamond"/>
      <family val="1"/>
    </font>
  </fonts>
  <fills count="20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7E6E6"/>
        <bgColor indexed="64"/>
      </patternFill>
    </fill>
  </fills>
  <borders count="4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8"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" fillId="0" borderId="0">
      <alignment vertical="center"/>
    </xf>
    <xf numFmtId="9" fontId="4" fillId="0" borderId="0" applyFont="0" applyFill="0" applyBorder="0" applyAlignment="0" applyProtection="0"/>
    <xf numFmtId="0" fontId="3" fillId="0" borderId="0">
      <alignment vertical="center"/>
    </xf>
  </cellStyleXfs>
  <cellXfs count="371">
    <xf numFmtId="0" fontId="0" fillId="0" borderId="0" xfId="0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12" fillId="0" borderId="0" xfId="0" applyFont="1">
      <alignment vertical="center"/>
    </xf>
    <xf numFmtId="0" fontId="12" fillId="3" borderId="4" xfId="0" applyFont="1" applyFill="1" applyBorder="1" applyAlignment="1">
      <alignment horizontal="center"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15" fillId="4" borderId="1" xfId="0" applyFont="1" applyFill="1" applyBorder="1" applyAlignment="1">
      <alignment horizontal="justify" vertical="top" wrapText="1"/>
    </xf>
    <xf numFmtId="0" fontId="12" fillId="3" borderId="0" xfId="0" applyFont="1" applyFill="1">
      <alignment vertical="center"/>
    </xf>
    <xf numFmtId="0" fontId="9" fillId="3" borderId="0" xfId="0" applyFont="1" applyFill="1">
      <alignment vertical="center"/>
    </xf>
    <xf numFmtId="0" fontId="15" fillId="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15" fillId="2" borderId="1" xfId="0" applyFont="1" applyFill="1" applyBorder="1">
      <alignment vertical="center"/>
    </xf>
    <xf numFmtId="0" fontId="16" fillId="2" borderId="1" xfId="0" applyFont="1" applyFill="1" applyBorder="1">
      <alignment vertical="center"/>
    </xf>
    <xf numFmtId="0" fontId="15" fillId="2" borderId="1" xfId="0" applyFont="1" applyFill="1" applyBorder="1" applyAlignment="1">
      <alignment horizontal="center" vertical="center"/>
    </xf>
    <xf numFmtId="0" fontId="12" fillId="0" borderId="0" xfId="0" applyFont="1" applyProtection="1">
      <alignment vertical="center"/>
      <protection locked="0"/>
    </xf>
    <xf numFmtId="0" fontId="9" fillId="0" borderId="0" xfId="0" applyFont="1" applyProtection="1">
      <alignment vertical="center"/>
      <protection locked="0"/>
    </xf>
    <xf numFmtId="0" fontId="9" fillId="3" borderId="0" xfId="0" applyFont="1" applyFill="1" applyProtection="1">
      <alignment vertical="center"/>
      <protection locked="0"/>
    </xf>
    <xf numFmtId="0" fontId="15" fillId="6" borderId="1" xfId="0" applyFont="1" applyFill="1" applyBorder="1" applyAlignment="1">
      <alignment horizontal="center" vertical="center" wrapText="1"/>
    </xf>
    <xf numFmtId="0" fontId="15" fillId="6" borderId="1" xfId="0" applyFont="1" applyFill="1" applyBorder="1">
      <alignment vertical="center"/>
    </xf>
    <xf numFmtId="0" fontId="12" fillId="7" borderId="1" xfId="0" applyFont="1" applyFill="1" applyBorder="1" applyAlignment="1">
      <alignment horizontal="center" vertical="top" wrapText="1"/>
    </xf>
    <xf numFmtId="0" fontId="12" fillId="7" borderId="1" xfId="0" applyFont="1" applyFill="1" applyBorder="1">
      <alignment vertical="center"/>
    </xf>
    <xf numFmtId="0" fontId="13" fillId="7" borderId="1" xfId="0" applyFont="1" applyFill="1" applyBorder="1">
      <alignment vertical="center"/>
    </xf>
    <xf numFmtId="0" fontId="12" fillId="7" borderId="5" xfId="0" applyFont="1" applyFill="1" applyBorder="1">
      <alignment vertical="center"/>
    </xf>
    <xf numFmtId="0" fontId="12" fillId="7" borderId="3" xfId="0" applyFont="1" applyFill="1" applyBorder="1">
      <alignment vertical="center"/>
    </xf>
    <xf numFmtId="0" fontId="14" fillId="7" borderId="11" xfId="0" applyFont="1" applyFill="1" applyBorder="1">
      <alignment vertical="center"/>
    </xf>
    <xf numFmtId="0" fontId="12" fillId="7" borderId="6" xfId="0" applyFont="1" applyFill="1" applyBorder="1">
      <alignment vertical="center"/>
    </xf>
    <xf numFmtId="0" fontId="12" fillId="7" borderId="8" xfId="0" applyFont="1" applyFill="1" applyBorder="1">
      <alignment vertical="center"/>
    </xf>
    <xf numFmtId="0" fontId="12" fillId="7" borderId="7" xfId="0" applyFont="1" applyFill="1" applyBorder="1">
      <alignment vertical="center"/>
    </xf>
    <xf numFmtId="0" fontId="12" fillId="3" borderId="0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" vertical="center"/>
    </xf>
    <xf numFmtId="0" fontId="24" fillId="0" borderId="9" xfId="0" applyFont="1" applyBorder="1" applyAlignment="1">
      <alignment horizontal="center" vertical="center" wrapText="1"/>
    </xf>
    <xf numFmtId="0" fontId="21" fillId="0" borderId="9" xfId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164" fontId="25" fillId="0" borderId="0" xfId="4" applyNumberFormat="1" applyFont="1" applyBorder="1" applyAlignment="1">
      <alignment vertical="center" wrapText="1"/>
    </xf>
    <xf numFmtId="0" fontId="28" fillId="0" borderId="0" xfId="0" applyFont="1" applyBorder="1" applyAlignment="1">
      <alignment horizontal="right" vertical="center" wrapText="1"/>
    </xf>
    <xf numFmtId="0" fontId="31" fillId="0" borderId="1" xfId="0" applyFont="1" applyBorder="1" applyAlignment="1">
      <alignment horizontal="center" vertical="center"/>
    </xf>
    <xf numFmtId="0" fontId="30" fillId="6" borderId="24" xfId="0" applyFont="1" applyFill="1" applyBorder="1" applyAlignment="1">
      <alignment horizontal="center" vertical="center"/>
    </xf>
    <xf numFmtId="0" fontId="20" fillId="2" borderId="0" xfId="0" applyFont="1" applyFill="1">
      <alignment vertical="center"/>
    </xf>
    <xf numFmtId="0" fontId="20" fillId="2" borderId="6" xfId="0" applyFont="1" applyFill="1" applyBorder="1">
      <alignment vertical="center"/>
    </xf>
    <xf numFmtId="0" fontId="20" fillId="2" borderId="7" xfId="0" applyFont="1" applyFill="1" applyBorder="1">
      <alignment vertical="center"/>
    </xf>
    <xf numFmtId="0" fontId="14" fillId="2" borderId="1" xfId="0" applyFont="1" applyFill="1" applyBorder="1" applyAlignment="1">
      <alignment horizontal="center" vertical="center"/>
    </xf>
    <xf numFmtId="0" fontId="32" fillId="2" borderId="0" xfId="0" applyFont="1" applyFill="1">
      <alignment vertical="center"/>
    </xf>
    <xf numFmtId="0" fontId="29" fillId="0" borderId="0" xfId="0" applyFont="1" applyFill="1" applyBorder="1" applyAlignment="1">
      <alignment vertical="center"/>
    </xf>
    <xf numFmtId="0" fontId="30" fillId="9" borderId="23" xfId="0" applyFont="1" applyFill="1" applyBorder="1" applyAlignment="1">
      <alignment vertical="center"/>
    </xf>
    <xf numFmtId="0" fontId="30" fillId="9" borderId="23" xfId="0" applyFont="1" applyFill="1" applyBorder="1" applyAlignment="1">
      <alignment vertical="center" wrapText="1"/>
    </xf>
    <xf numFmtId="0" fontId="13" fillId="10" borderId="0" xfId="0" applyFont="1" applyFill="1" applyAlignment="1">
      <alignment horizontal="center" vertical="center"/>
    </xf>
    <xf numFmtId="0" fontId="13" fillId="10" borderId="1" xfId="0" applyFont="1" applyFill="1" applyBorder="1" applyAlignment="1">
      <alignment horizontal="center" vertical="center"/>
    </xf>
    <xf numFmtId="0" fontId="21" fillId="7" borderId="1" xfId="1" applyFill="1" applyBorder="1" applyAlignment="1">
      <alignment horizontal="center" vertical="center" wrapText="1"/>
    </xf>
    <xf numFmtId="0" fontId="19" fillId="10" borderId="1" xfId="0" applyFont="1" applyFill="1" applyBorder="1" applyAlignment="1">
      <alignment horizontal="center" vertical="center"/>
    </xf>
    <xf numFmtId="0" fontId="0" fillId="0" borderId="0" xfId="0" applyAlignment="1"/>
    <xf numFmtId="0" fontId="34" fillId="0" borderId="25" xfId="0" applyFont="1" applyBorder="1" applyAlignment="1">
      <alignment horizontal="center" vertical="center"/>
    </xf>
    <xf numFmtId="0" fontId="31" fillId="0" borderId="9" xfId="0" applyFont="1" applyBorder="1" applyAlignment="1">
      <alignment horizontal="left" vertical="center"/>
    </xf>
    <xf numFmtId="0" fontId="35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left" vertical="center"/>
    </xf>
    <xf numFmtId="0" fontId="31" fillId="0" borderId="10" xfId="0" applyFont="1" applyBorder="1" applyAlignment="1">
      <alignment horizontal="left" vertical="center"/>
    </xf>
    <xf numFmtId="0" fontId="36" fillId="0" borderId="10" xfId="0" applyFont="1" applyBorder="1" applyAlignment="1">
      <alignment horizontal="center" vertical="center"/>
    </xf>
    <xf numFmtId="0" fontId="34" fillId="12" borderId="22" xfId="0" applyFont="1" applyFill="1" applyBorder="1" applyAlignment="1">
      <alignment horizontal="left" vertical="center" wrapText="1"/>
    </xf>
    <xf numFmtId="0" fontId="26" fillId="12" borderId="18" xfId="0" applyFont="1" applyFill="1" applyBorder="1" applyAlignment="1">
      <alignment horizontal="center" vertical="center"/>
    </xf>
    <xf numFmtId="0" fontId="34" fillId="0" borderId="18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/>
    </xf>
    <xf numFmtId="0" fontId="13" fillId="2" borderId="0" xfId="0" applyFont="1" applyFill="1">
      <alignment vertical="center"/>
    </xf>
    <xf numFmtId="0" fontId="37" fillId="0" borderId="0" xfId="0" applyFont="1">
      <alignment vertical="center"/>
    </xf>
    <xf numFmtId="0" fontId="12" fillId="0" borderId="8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top" wrapText="1"/>
    </xf>
    <xf numFmtId="0" fontId="13" fillId="0" borderId="0" xfId="0" applyFont="1" applyFill="1" applyBorder="1" applyAlignment="1">
      <alignment horizontal="center" vertical="top" wrapText="1"/>
    </xf>
    <xf numFmtId="0" fontId="13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top" wrapText="1"/>
    </xf>
    <xf numFmtId="0" fontId="13" fillId="0" borderId="4" xfId="0" applyFont="1" applyFill="1" applyBorder="1" applyAlignment="1">
      <alignment horizontal="center" vertical="top" wrapText="1"/>
    </xf>
    <xf numFmtId="0" fontId="13" fillId="0" borderId="4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5" fillId="2" borderId="1" xfId="5" applyFont="1" applyFill="1" applyBorder="1" applyAlignment="1">
      <alignment vertical="center" wrapText="1"/>
    </xf>
    <xf numFmtId="0" fontId="15" fillId="2" borderId="1" xfId="5" applyFont="1" applyFill="1" applyBorder="1" applyAlignment="1">
      <alignment horizontal="center" vertical="center" wrapText="1"/>
    </xf>
    <xf numFmtId="0" fontId="12" fillId="3" borderId="0" xfId="5" applyFont="1" applyFill="1" applyAlignment="1">
      <alignment horizontal="center" vertical="center"/>
    </xf>
    <xf numFmtId="0" fontId="15" fillId="3" borderId="0" xfId="5" applyFont="1" applyFill="1" applyAlignment="1">
      <alignment horizontal="center" vertical="center"/>
    </xf>
    <xf numFmtId="0" fontId="15" fillId="2" borderId="1" xfId="5" applyFont="1" applyFill="1" applyBorder="1" applyAlignment="1" applyProtection="1">
      <alignment horizontal="center" vertical="center" wrapText="1"/>
      <protection locked="0"/>
    </xf>
    <xf numFmtId="0" fontId="15" fillId="2" borderId="1" xfId="5" applyFont="1" applyFill="1" applyBorder="1" applyAlignment="1">
      <alignment horizontal="center" vertical="center"/>
    </xf>
    <xf numFmtId="0" fontId="12" fillId="3" borderId="6" xfId="5" applyFont="1" applyFill="1" applyBorder="1" applyAlignment="1">
      <alignment horizontal="center" vertical="center"/>
    </xf>
    <xf numFmtId="0" fontId="15" fillId="3" borderId="8" xfId="5" applyFont="1" applyFill="1" applyBorder="1" applyAlignment="1">
      <alignment horizontal="center" vertical="center"/>
    </xf>
    <xf numFmtId="0" fontId="15" fillId="3" borderId="7" xfId="5" applyFont="1" applyFill="1" applyBorder="1" applyAlignment="1">
      <alignment horizontal="center" vertical="center"/>
    </xf>
    <xf numFmtId="0" fontId="12" fillId="7" borderId="1" xfId="5" applyFont="1" applyFill="1" applyBorder="1" applyAlignment="1">
      <alignment horizontal="center" vertical="center" wrapText="1"/>
    </xf>
    <xf numFmtId="0" fontId="12" fillId="7" borderId="1" xfId="5" applyFont="1" applyFill="1" applyBorder="1">
      <alignment vertical="center"/>
    </xf>
    <xf numFmtId="0" fontId="15" fillId="7" borderId="1" xfId="5" applyFont="1" applyFill="1" applyBorder="1">
      <alignment vertical="center"/>
    </xf>
    <xf numFmtId="0" fontId="12" fillId="7" borderId="1" xfId="5" applyFont="1" applyFill="1" applyBorder="1" applyAlignment="1">
      <alignment horizontal="center" vertical="center"/>
    </xf>
    <xf numFmtId="0" fontId="15" fillId="7" borderId="1" xfId="5" applyFont="1" applyFill="1" applyBorder="1" applyAlignment="1" applyProtection="1">
      <alignment horizontal="center" vertical="center" wrapText="1"/>
      <protection locked="0"/>
    </xf>
    <xf numFmtId="0" fontId="21" fillId="7" borderId="1" xfId="1" applyFill="1" applyBorder="1">
      <alignment vertical="center"/>
    </xf>
    <xf numFmtId="0" fontId="12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7" borderId="2" xfId="0" applyFont="1" applyFill="1" applyBorder="1">
      <alignment vertical="center"/>
    </xf>
    <xf numFmtId="0" fontId="12" fillId="7" borderId="1" xfId="5" applyFont="1" applyFill="1" applyBorder="1" applyAlignment="1">
      <alignment horizontal="center" vertical="center" wrapText="1"/>
    </xf>
    <xf numFmtId="0" fontId="12" fillId="7" borderId="3" xfId="5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15" fontId="12" fillId="7" borderId="1" xfId="0" applyNumberFormat="1" applyFont="1" applyFill="1" applyBorder="1">
      <alignment vertical="center"/>
    </xf>
    <xf numFmtId="0" fontId="15" fillId="7" borderId="1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 wrapText="1"/>
    </xf>
    <xf numFmtId="0" fontId="21" fillId="7" borderId="1" xfId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15" fillId="7" borderId="2" xfId="0" applyFont="1" applyFill="1" applyBorder="1" applyAlignment="1">
      <alignment vertical="center"/>
    </xf>
    <xf numFmtId="0" fontId="12" fillId="7" borderId="10" xfId="0" applyFont="1" applyFill="1" applyBorder="1" applyAlignment="1">
      <alignment vertical="center"/>
    </xf>
    <xf numFmtId="164" fontId="25" fillId="0" borderId="16" xfId="4" applyNumberFormat="1" applyFont="1" applyBorder="1" applyAlignment="1">
      <alignment horizontal="center" vertical="center" wrapText="1"/>
    </xf>
    <xf numFmtId="0" fontId="40" fillId="0" borderId="19" xfId="0" applyFont="1" applyBorder="1" applyAlignment="1">
      <alignment horizontal="center" vertical="center" wrapText="1"/>
    </xf>
    <xf numFmtId="0" fontId="40" fillId="0" borderId="20" xfId="0" applyFont="1" applyBorder="1" applyAlignment="1">
      <alignment horizontal="center" vertical="center" wrapText="1"/>
    </xf>
    <xf numFmtId="0" fontId="40" fillId="0" borderId="20" xfId="0" applyFont="1" applyBorder="1" applyAlignment="1">
      <alignment horizontal="left" vertical="center" wrapText="1"/>
    </xf>
    <xf numFmtId="3" fontId="40" fillId="0" borderId="20" xfId="0" applyNumberFormat="1" applyFont="1" applyBorder="1" applyAlignment="1">
      <alignment horizontal="right" vertical="center" wrapText="1"/>
    </xf>
    <xf numFmtId="164" fontId="40" fillId="0" borderId="20" xfId="4" applyNumberFormat="1" applyFont="1" applyBorder="1" applyAlignment="1">
      <alignment horizontal="right" vertical="center" wrapText="1"/>
    </xf>
    <xf numFmtId="0" fontId="40" fillId="0" borderId="29" xfId="0" applyFont="1" applyBorder="1" applyAlignment="1">
      <alignment horizontal="left" vertical="center" wrapText="1"/>
    </xf>
    <xf numFmtId="164" fontId="40" fillId="0" borderId="29" xfId="4" applyNumberFormat="1" applyFont="1" applyBorder="1" applyAlignment="1">
      <alignment horizontal="right" vertical="center" wrapText="1"/>
    </xf>
    <xf numFmtId="0" fontId="40" fillId="0" borderId="32" xfId="0" applyFont="1" applyBorder="1" applyAlignment="1">
      <alignment horizontal="center" vertical="center" wrapText="1"/>
    </xf>
    <xf numFmtId="0" fontId="40" fillId="0" borderId="18" xfId="0" applyFont="1" applyBorder="1" applyAlignment="1">
      <alignment horizontal="left" vertical="center" wrapText="1"/>
    </xf>
    <xf numFmtId="164" fontId="40" fillId="0" borderId="18" xfId="4" applyNumberFormat="1" applyFont="1" applyBorder="1" applyAlignment="1">
      <alignment horizontal="right" vertical="center" wrapText="1"/>
    </xf>
    <xf numFmtId="0" fontId="40" fillId="0" borderId="20" xfId="0" applyFont="1" applyBorder="1" applyAlignment="1">
      <alignment horizontal="left" wrapText="1"/>
    </xf>
    <xf numFmtId="0" fontId="40" fillId="0" borderId="28" xfId="0" applyFont="1" applyBorder="1" applyAlignment="1">
      <alignment horizontal="center" vertical="center" wrapText="1"/>
    </xf>
    <xf numFmtId="0" fontId="40" fillId="0" borderId="29" xfId="0" applyFont="1" applyBorder="1" applyAlignment="1">
      <alignment horizontal="center" vertical="center" wrapText="1"/>
    </xf>
    <xf numFmtId="0" fontId="40" fillId="0" borderId="15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left" vertical="center" wrapText="1"/>
    </xf>
    <xf numFmtId="164" fontId="40" fillId="0" borderId="16" xfId="4" applyNumberFormat="1" applyFont="1" applyBorder="1" applyAlignment="1">
      <alignment horizontal="right" vertical="center" wrapText="1"/>
    </xf>
    <xf numFmtId="0" fontId="40" fillId="0" borderId="30" xfId="0" applyFont="1" applyBorder="1" applyAlignment="1">
      <alignment horizontal="center" vertical="center" wrapText="1"/>
    </xf>
    <xf numFmtId="0" fontId="40" fillId="0" borderId="31" xfId="0" applyFont="1" applyBorder="1" applyAlignment="1">
      <alignment horizontal="center" vertical="center" wrapText="1"/>
    </xf>
    <xf numFmtId="0" fontId="40" fillId="0" borderId="31" xfId="0" applyFont="1" applyBorder="1" applyAlignment="1">
      <alignment horizontal="left" vertical="center" wrapText="1"/>
    </xf>
    <xf numFmtId="164" fontId="40" fillId="0" borderId="31" xfId="4" applyNumberFormat="1" applyFont="1" applyBorder="1" applyAlignment="1">
      <alignment horizontal="right" vertical="center" wrapText="1"/>
    </xf>
    <xf numFmtId="164" fontId="33" fillId="0" borderId="33" xfId="4" applyNumberFormat="1" applyFont="1" applyBorder="1" applyAlignment="1">
      <alignment vertical="center" wrapText="1"/>
    </xf>
    <xf numFmtId="164" fontId="33" fillId="0" borderId="27" xfId="4" applyNumberFormat="1" applyFont="1" applyBorder="1" applyAlignment="1">
      <alignment vertical="center" wrapText="1"/>
    </xf>
    <xf numFmtId="0" fontId="33" fillId="0" borderId="1" xfId="0" applyFont="1" applyBorder="1" applyAlignment="1"/>
    <xf numFmtId="0" fontId="33" fillId="0" borderId="1" xfId="0" applyFont="1" applyBorder="1" applyAlignment="1">
      <alignment horizontal="center" vertical="center"/>
    </xf>
    <xf numFmtId="0" fontId="34" fillId="16" borderId="9" xfId="0" applyFont="1" applyFill="1" applyBorder="1" applyAlignment="1">
      <alignment horizontal="center" vertical="center"/>
    </xf>
    <xf numFmtId="0" fontId="34" fillId="16" borderId="36" xfId="0" applyFont="1" applyFill="1" applyBorder="1" applyAlignment="1">
      <alignment horizontal="center" vertical="center"/>
    </xf>
    <xf numFmtId="0" fontId="34" fillId="9" borderId="23" xfId="0" applyFont="1" applyFill="1" applyBorder="1" applyAlignment="1">
      <alignment vertical="center"/>
    </xf>
    <xf numFmtId="0" fontId="34" fillId="6" borderId="24" xfId="0" applyFont="1" applyFill="1" applyBorder="1" applyAlignment="1">
      <alignment horizontal="center" vertical="center"/>
    </xf>
    <xf numFmtId="0" fontId="9" fillId="15" borderId="1" xfId="0" applyFont="1" applyFill="1" applyBorder="1" applyAlignment="1">
      <alignment horizontal="center" vertical="center"/>
    </xf>
    <xf numFmtId="0" fontId="15" fillId="0" borderId="19" xfId="0" applyFont="1" applyBorder="1" applyAlignment="1">
      <alignment vertical="center" wrapText="1"/>
    </xf>
    <xf numFmtId="0" fontId="12" fillId="0" borderId="19" xfId="0" applyFont="1" applyBorder="1" applyAlignment="1">
      <alignment vertical="center" wrapText="1"/>
    </xf>
    <xf numFmtId="0" fontId="12" fillId="0" borderId="0" xfId="0" applyFont="1" applyBorder="1" applyAlignment="1">
      <alignment vertical="center" wrapText="1"/>
    </xf>
    <xf numFmtId="0" fontId="15" fillId="0" borderId="38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26" fillId="12" borderId="22" xfId="0" applyFont="1" applyFill="1" applyBorder="1" applyAlignment="1">
      <alignment horizontal="center" vertical="center"/>
    </xf>
    <xf numFmtId="0" fontId="2" fillId="0" borderId="0" xfId="0" applyFont="1">
      <alignment vertical="center"/>
    </xf>
    <xf numFmtId="0" fontId="0" fillId="10" borderId="0" xfId="0" applyFill="1">
      <alignment vertical="center"/>
    </xf>
    <xf numFmtId="0" fontId="42" fillId="10" borderId="0" xfId="0" applyFont="1" applyFill="1">
      <alignment vertical="center"/>
    </xf>
    <xf numFmtId="0" fontId="0" fillId="10" borderId="0" xfId="0" applyFill="1" applyAlignment="1"/>
    <xf numFmtId="0" fontId="43" fillId="0" borderId="0" xfId="0" applyFont="1">
      <alignment vertical="center"/>
    </xf>
    <xf numFmtId="0" fontId="21" fillId="0" borderId="0" xfId="1">
      <alignment vertical="center"/>
    </xf>
    <xf numFmtId="14" fontId="33" fillId="0" borderId="0" xfId="0" applyNumberFormat="1" applyFont="1">
      <alignment vertical="center"/>
    </xf>
    <xf numFmtId="14" fontId="45" fillId="0" borderId="0" xfId="1" applyNumberFormat="1" applyFont="1">
      <alignment vertical="center"/>
    </xf>
    <xf numFmtId="0" fontId="46" fillId="0" borderId="0" xfId="0" applyFont="1" applyAlignment="1">
      <alignment vertical="center"/>
    </xf>
    <xf numFmtId="164" fontId="35" fillId="0" borderId="1" xfId="4" applyNumberFormat="1" applyFont="1" applyBorder="1" applyAlignment="1">
      <alignment vertical="center" wrapText="1"/>
    </xf>
    <xf numFmtId="0" fontId="30" fillId="0" borderId="1" xfId="0" applyFont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21" fillId="7" borderId="1" xfId="1" applyFill="1" applyBorder="1" applyAlignment="1">
      <alignment horizontal="center" vertical="center" wrapText="1"/>
    </xf>
    <xf numFmtId="0" fontId="15" fillId="7" borderId="3" xfId="0" applyFont="1" applyFill="1" applyBorder="1" applyAlignment="1">
      <alignment horizontal="center" vertical="center" wrapText="1"/>
    </xf>
    <xf numFmtId="0" fontId="15" fillId="7" borderId="2" xfId="0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3" fontId="0" fillId="0" borderId="1" xfId="0" applyNumberFormat="1" applyBorder="1" applyAlignment="1"/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/>
    <xf numFmtId="0" fontId="40" fillId="0" borderId="1" xfId="0" applyFont="1" applyBorder="1" applyAlignment="1">
      <alignment horizontal="center" vertical="center" wrapText="1"/>
    </xf>
    <xf numFmtId="0" fontId="40" fillId="0" borderId="1" xfId="0" applyFont="1" applyBorder="1" applyAlignment="1">
      <alignment horizontal="left" vertical="center" wrapText="1"/>
    </xf>
    <xf numFmtId="164" fontId="40" fillId="0" borderId="1" xfId="4" applyNumberFormat="1" applyFont="1" applyBorder="1" applyAlignment="1">
      <alignment horizontal="right" vertical="center" wrapText="1"/>
    </xf>
    <xf numFmtId="0" fontId="33" fillId="0" borderId="0" xfId="0" applyFont="1" applyBorder="1" applyAlignment="1">
      <alignment horizontal="center" vertical="center" wrapText="1"/>
    </xf>
    <xf numFmtId="164" fontId="33" fillId="0" borderId="0" xfId="4" applyNumberFormat="1" applyFont="1" applyBorder="1" applyAlignment="1">
      <alignment vertical="center" wrapText="1"/>
    </xf>
    <xf numFmtId="0" fontId="25" fillId="0" borderId="17" xfId="0" applyFont="1" applyBorder="1" applyAlignment="1">
      <alignment horizontal="center" vertical="center" wrapText="1"/>
    </xf>
    <xf numFmtId="3" fontId="40" fillId="0" borderId="32" xfId="0" applyNumberFormat="1" applyFont="1" applyBorder="1" applyAlignment="1">
      <alignment horizontal="right" vertical="center" wrapText="1"/>
    </xf>
    <xf numFmtId="164" fontId="40" fillId="0" borderId="32" xfId="4" applyNumberFormat="1" applyFont="1" applyBorder="1" applyAlignment="1">
      <alignment horizontal="right" vertical="center" wrapText="1"/>
    </xf>
    <xf numFmtId="164" fontId="40" fillId="0" borderId="17" xfId="4" applyNumberFormat="1" applyFont="1" applyBorder="1" applyAlignment="1">
      <alignment horizontal="right" vertical="center" wrapText="1"/>
    </xf>
    <xf numFmtId="164" fontId="40" fillId="0" borderId="2" xfId="4" applyNumberFormat="1" applyFont="1" applyBorder="1" applyAlignment="1">
      <alignment horizontal="right" vertical="center" wrapText="1"/>
    </xf>
    <xf numFmtId="164" fontId="40" fillId="0" borderId="39" xfId="4" applyNumberFormat="1" applyFont="1" applyBorder="1" applyAlignment="1">
      <alignment horizontal="right" vertical="center" wrapText="1"/>
    </xf>
    <xf numFmtId="164" fontId="40" fillId="0" borderId="0" xfId="4" applyNumberFormat="1" applyFont="1" applyBorder="1" applyAlignment="1">
      <alignment horizontal="right" vertical="center" wrapText="1"/>
    </xf>
    <xf numFmtId="0" fontId="41" fillId="0" borderId="12" xfId="0" applyFont="1" applyBorder="1" applyAlignment="1">
      <alignment horizontal="center" vertical="center" wrapText="1"/>
    </xf>
    <xf numFmtId="0" fontId="27" fillId="0" borderId="12" xfId="0" applyFont="1" applyBorder="1" applyAlignment="1">
      <alignment horizontal="right" vertical="center" wrapText="1"/>
    </xf>
    <xf numFmtId="0" fontId="39" fillId="0" borderId="12" xfId="0" applyFont="1" applyBorder="1" applyAlignment="1">
      <alignment horizontal="right" vertical="center" wrapText="1"/>
    </xf>
    <xf numFmtId="0" fontId="28" fillId="0" borderId="12" xfId="0" applyFont="1" applyBorder="1" applyAlignment="1">
      <alignment horizontal="right" vertical="center" wrapText="1"/>
    </xf>
    <xf numFmtId="0" fontId="40" fillId="0" borderId="10" xfId="0" applyFont="1" applyBorder="1" applyAlignment="1">
      <alignment horizontal="center" vertical="center" wrapText="1"/>
    </xf>
    <xf numFmtId="0" fontId="40" fillId="0" borderId="10" xfId="0" applyFont="1" applyBorder="1" applyAlignment="1">
      <alignment horizontal="left" vertical="center" wrapText="1"/>
    </xf>
    <xf numFmtId="164" fontId="40" fillId="0" borderId="10" xfId="4" applyNumberFormat="1" applyFont="1" applyBorder="1" applyAlignment="1">
      <alignment vertical="center"/>
    </xf>
    <xf numFmtId="164" fontId="40" fillId="0" borderId="10" xfId="4" applyNumberFormat="1" applyFont="1" applyBorder="1" applyAlignment="1">
      <alignment horizontal="right" vertical="center" wrapText="1"/>
    </xf>
    <xf numFmtId="164" fontId="40" fillId="0" borderId="10" xfId="4" applyNumberFormat="1" applyFont="1" applyBorder="1" applyAlignment="1">
      <alignment vertical="center" wrapText="1"/>
    </xf>
    <xf numFmtId="0" fontId="33" fillId="0" borderId="1" xfId="0" applyFont="1" applyBorder="1" applyAlignment="1">
      <alignment horizontal="center" vertical="center" wrapText="1"/>
    </xf>
    <xf numFmtId="0" fontId="30" fillId="9" borderId="2" xfId="0" applyFont="1" applyFill="1" applyBorder="1" applyAlignment="1">
      <alignment horizontal="left" vertical="center"/>
    </xf>
    <xf numFmtId="0" fontId="30" fillId="9" borderId="3" xfId="0" applyFont="1" applyFill="1" applyBorder="1" applyAlignment="1">
      <alignment horizontal="left" vertical="center"/>
    </xf>
    <xf numFmtId="0" fontId="0" fillId="12" borderId="18" xfId="0" applyFill="1" applyBorder="1" applyAlignment="1"/>
    <xf numFmtId="0" fontId="35" fillId="0" borderId="10" xfId="0" quotePrefix="1" applyFont="1" applyBorder="1" applyAlignment="1">
      <alignment horizontal="center" vertical="center"/>
    </xf>
    <xf numFmtId="0" fontId="34" fillId="11" borderId="10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27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left" vertical="center"/>
    </xf>
    <xf numFmtId="0" fontId="35" fillId="0" borderId="9" xfId="0" applyFont="1" applyBorder="1" applyAlignment="1">
      <alignment horizontal="center" vertical="center"/>
    </xf>
    <xf numFmtId="0" fontId="31" fillId="0" borderId="2" xfId="0" applyFont="1" applyBorder="1" applyAlignment="1">
      <alignment horizontal="left" vertical="center"/>
    </xf>
    <xf numFmtId="0" fontId="31" fillId="0" borderId="6" xfId="0" applyFont="1" applyBorder="1" applyAlignment="1">
      <alignment horizontal="left" vertical="center"/>
    </xf>
    <xf numFmtId="0" fontId="48" fillId="0" borderId="25" xfId="0" applyFont="1" applyBorder="1">
      <alignment vertical="center"/>
    </xf>
    <xf numFmtId="0" fontId="48" fillId="0" borderId="40" xfId="0" applyFont="1" applyBorder="1" applyAlignment="1">
      <alignment horizontal="center" vertical="center"/>
    </xf>
    <xf numFmtId="0" fontId="49" fillId="0" borderId="40" xfId="0" applyFont="1" applyBorder="1" applyAlignment="1">
      <alignment horizontal="center" vertical="center"/>
    </xf>
    <xf numFmtId="0" fontId="48" fillId="19" borderId="25" xfId="0" applyFont="1" applyFill="1" applyBorder="1" applyAlignment="1">
      <alignment horizontal="center" vertical="center"/>
    </xf>
    <xf numFmtId="0" fontId="48" fillId="19" borderId="40" xfId="0" applyFont="1" applyFill="1" applyBorder="1" applyAlignment="1">
      <alignment horizontal="center" vertical="center"/>
    </xf>
    <xf numFmtId="3" fontId="49" fillId="0" borderId="40" xfId="0" applyNumberFormat="1" applyFont="1" applyBorder="1" applyAlignment="1">
      <alignment horizontal="center" vertical="center"/>
    </xf>
    <xf numFmtId="0" fontId="48" fillId="0" borderId="0" xfId="0" applyFont="1" applyBorder="1">
      <alignment vertical="center"/>
    </xf>
    <xf numFmtId="3" fontId="49" fillId="0" borderId="0" xfId="0" applyNumberFormat="1" applyFont="1" applyBorder="1" applyAlignment="1">
      <alignment horizontal="center" vertical="center"/>
    </xf>
    <xf numFmtId="0" fontId="50" fillId="0" borderId="0" xfId="0" applyFont="1">
      <alignment vertical="center"/>
    </xf>
    <xf numFmtId="0" fontId="15" fillId="0" borderId="37" xfId="0" applyFont="1" applyBorder="1" applyAlignment="1">
      <alignment horizontal="center" vertical="center" wrapText="1"/>
    </xf>
    <xf numFmtId="0" fontId="29" fillId="8" borderId="0" xfId="0" applyFont="1" applyFill="1" applyBorder="1" applyAlignment="1">
      <alignment horizontal="center" vertical="center"/>
    </xf>
    <xf numFmtId="0" fontId="30" fillId="9" borderId="2" xfId="0" applyFont="1" applyFill="1" applyBorder="1" applyAlignment="1">
      <alignment horizontal="left" vertical="center"/>
    </xf>
    <xf numFmtId="0" fontId="30" fillId="9" borderId="3" xfId="0" applyFont="1" applyFill="1" applyBorder="1" applyAlignment="1">
      <alignment horizontal="left" vertical="center"/>
    </xf>
    <xf numFmtId="0" fontId="15" fillId="7" borderId="1" xfId="0" applyFont="1" applyFill="1" applyBorder="1" applyAlignment="1">
      <alignment horizontal="center" vertical="center"/>
    </xf>
    <xf numFmtId="0" fontId="21" fillId="7" borderId="1" xfId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0" fontId="15" fillId="2" borderId="2" xfId="5" applyFont="1" applyFill="1" applyBorder="1" applyAlignment="1" applyProtection="1">
      <alignment horizontal="center" vertical="center"/>
      <protection locked="0"/>
    </xf>
    <xf numFmtId="0" fontId="15" fillId="2" borderId="3" xfId="5" applyFont="1" applyFill="1" applyBorder="1" applyAlignment="1" applyProtection="1">
      <alignment horizontal="center" vertical="center"/>
      <protection locked="0"/>
    </xf>
    <xf numFmtId="0" fontId="15" fillId="7" borderId="2" xfId="5" applyFont="1" applyFill="1" applyBorder="1" applyAlignment="1" applyProtection="1">
      <alignment horizontal="center" vertical="center"/>
      <protection locked="0"/>
    </xf>
    <xf numFmtId="0" fontId="15" fillId="7" borderId="3" xfId="5" applyFont="1" applyFill="1" applyBorder="1" applyAlignment="1" applyProtection="1">
      <alignment horizontal="center" vertical="center"/>
      <protection locked="0"/>
    </xf>
    <xf numFmtId="0" fontId="17" fillId="6" borderId="9" xfId="5" applyFont="1" applyFill="1" applyBorder="1" applyAlignment="1">
      <alignment horizontal="center" vertical="center"/>
    </xf>
    <xf numFmtId="0" fontId="15" fillId="2" borderId="2" xfId="5" applyFont="1" applyFill="1" applyBorder="1" applyAlignment="1">
      <alignment horizontal="center" vertical="center" wrapText="1"/>
    </xf>
    <xf numFmtId="0" fontId="15" fillId="2" borderId="3" xfId="5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12" fillId="7" borderId="1" xfId="5" applyFont="1" applyFill="1" applyBorder="1" applyAlignment="1">
      <alignment horizontal="center" vertical="center"/>
    </xf>
    <xf numFmtId="0" fontId="15" fillId="7" borderId="1" xfId="5" applyFont="1" applyFill="1" applyBorder="1" applyAlignment="1">
      <alignment horizontal="center" vertical="center"/>
    </xf>
    <xf numFmtId="0" fontId="12" fillId="7" borderId="1" xfId="5" applyFont="1" applyFill="1" applyBorder="1" applyAlignment="1">
      <alignment horizontal="center" vertical="center" wrapText="1"/>
    </xf>
    <xf numFmtId="0" fontId="15" fillId="7" borderId="2" xfId="0" applyFont="1" applyFill="1" applyBorder="1" applyAlignment="1">
      <alignment horizontal="center" vertical="center" wrapText="1"/>
    </xf>
    <xf numFmtId="0" fontId="15" fillId="7" borderId="3" xfId="0" applyFont="1" applyFill="1" applyBorder="1" applyAlignment="1">
      <alignment horizontal="center" vertical="center" wrapText="1"/>
    </xf>
    <xf numFmtId="0" fontId="13" fillId="4" borderId="2" xfId="5" applyFont="1" applyFill="1" applyBorder="1" applyAlignment="1">
      <alignment horizontal="center" vertical="center"/>
    </xf>
    <xf numFmtId="0" fontId="13" fillId="4" borderId="5" xfId="5" applyFont="1" applyFill="1" applyBorder="1" applyAlignment="1">
      <alignment horizontal="center" vertical="center"/>
    </xf>
    <xf numFmtId="0" fontId="13" fillId="4" borderId="3" xfId="5" applyFont="1" applyFill="1" applyBorder="1" applyAlignment="1">
      <alignment horizontal="center" vertical="center"/>
    </xf>
    <xf numFmtId="0" fontId="30" fillId="9" borderId="2" xfId="0" applyFont="1" applyFill="1" applyBorder="1" applyAlignment="1">
      <alignment horizontal="center" vertical="center"/>
    </xf>
    <xf numFmtId="0" fontId="30" fillId="9" borderId="3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14" fillId="2" borderId="14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33" fillId="0" borderId="26" xfId="0" applyFont="1" applyBorder="1" applyAlignment="1">
      <alignment horizontal="center" vertical="center" wrapText="1"/>
    </xf>
    <xf numFmtId="0" fontId="33" fillId="0" borderId="33" xfId="0" applyFont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7" fillId="6" borderId="1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38" fillId="13" borderId="2" xfId="5" applyFont="1" applyFill="1" applyBorder="1" applyAlignment="1" applyProtection="1">
      <alignment horizontal="center" vertical="center"/>
      <protection locked="0"/>
    </xf>
    <xf numFmtId="0" fontId="38" fillId="13" borderId="5" xfId="5" applyFont="1" applyFill="1" applyBorder="1" applyAlignment="1" applyProtection="1">
      <alignment horizontal="center" vertical="center"/>
      <protection locked="0"/>
    </xf>
    <xf numFmtId="0" fontId="38" fillId="13" borderId="3" xfId="5" applyFont="1" applyFill="1" applyBorder="1" applyAlignment="1" applyProtection="1">
      <alignment horizontal="center" vertical="center"/>
      <protection locked="0"/>
    </xf>
    <xf numFmtId="0" fontId="17" fillId="6" borderId="1" xfId="0" applyFont="1" applyFill="1" applyBorder="1" applyAlignment="1">
      <alignment horizontal="center" vertical="center" wrapText="1"/>
    </xf>
    <xf numFmtId="0" fontId="15" fillId="6" borderId="2" xfId="0" applyFont="1" applyFill="1" applyBorder="1" applyAlignment="1">
      <alignment horizontal="center" vertical="center" wrapText="1"/>
    </xf>
    <xf numFmtId="0" fontId="15" fillId="6" borderId="3" xfId="0" applyFont="1" applyFill="1" applyBorder="1" applyAlignment="1">
      <alignment horizontal="center" vertical="center" wrapText="1"/>
    </xf>
    <xf numFmtId="0" fontId="15" fillId="7" borderId="2" xfId="0" applyFont="1" applyFill="1" applyBorder="1" applyAlignment="1">
      <alignment horizontal="center" vertical="center"/>
    </xf>
    <xf numFmtId="0" fontId="15" fillId="7" borderId="3" xfId="0" applyFont="1" applyFill="1" applyBorder="1" applyAlignment="1">
      <alignment horizontal="center" vertical="center"/>
    </xf>
    <xf numFmtId="0" fontId="13" fillId="7" borderId="2" xfId="0" applyFont="1" applyFill="1" applyBorder="1" applyAlignment="1">
      <alignment horizontal="center" vertical="top" wrapText="1"/>
    </xf>
    <xf numFmtId="0" fontId="13" fillId="7" borderId="3" xfId="0" applyFont="1" applyFill="1" applyBorder="1" applyAlignment="1">
      <alignment horizontal="center" vertical="top" wrapText="1"/>
    </xf>
    <xf numFmtId="0" fontId="13" fillId="7" borderId="2" xfId="0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center" vertical="center"/>
    </xf>
    <xf numFmtId="0" fontId="13" fillId="14" borderId="2" xfId="0" applyFont="1" applyFill="1" applyBorder="1" applyAlignment="1">
      <alignment horizontal="center" vertical="center"/>
    </xf>
    <xf numFmtId="0" fontId="13" fillId="14" borderId="3" xfId="0" applyFont="1" applyFill="1" applyBorder="1" applyAlignment="1">
      <alignment horizontal="center" vertical="center"/>
    </xf>
    <xf numFmtId="0" fontId="14" fillId="14" borderId="2" xfId="0" applyFont="1" applyFill="1" applyBorder="1" applyAlignment="1">
      <alignment horizontal="center" vertical="center"/>
    </xf>
    <xf numFmtId="0" fontId="14" fillId="14" borderId="3" xfId="0" applyFont="1" applyFill="1" applyBorder="1" applyAlignment="1">
      <alignment horizontal="center" vertical="center"/>
    </xf>
    <xf numFmtId="0" fontId="14" fillId="7" borderId="2" xfId="0" applyFont="1" applyFill="1" applyBorder="1" applyAlignment="1">
      <alignment horizontal="center" vertical="center"/>
    </xf>
    <xf numFmtId="0" fontId="14" fillId="7" borderId="3" xfId="0" applyFont="1" applyFill="1" applyBorder="1" applyAlignment="1">
      <alignment horizontal="center" vertical="center"/>
    </xf>
    <xf numFmtId="0" fontId="12" fillId="14" borderId="3" xfId="0" applyFont="1" applyFill="1" applyBorder="1" applyAlignment="1">
      <alignment horizontal="center" vertical="center"/>
    </xf>
    <xf numFmtId="9" fontId="15" fillId="7" borderId="2" xfId="0" applyNumberFormat="1" applyFont="1" applyFill="1" applyBorder="1" applyAlignment="1">
      <alignment horizontal="center" vertical="center" wrapText="1"/>
    </xf>
    <xf numFmtId="0" fontId="15" fillId="7" borderId="5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top" wrapText="1"/>
    </xf>
    <xf numFmtId="0" fontId="12" fillId="6" borderId="1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top"/>
    </xf>
    <xf numFmtId="0" fontId="21" fillId="7" borderId="2" xfId="1" applyFill="1" applyBorder="1" applyAlignment="1">
      <alignment horizontal="center" vertical="center"/>
    </xf>
    <xf numFmtId="0" fontId="17" fillId="6" borderId="2" xfId="0" applyFont="1" applyFill="1" applyBorder="1" applyAlignment="1">
      <alignment horizontal="center" vertical="center"/>
    </xf>
    <xf numFmtId="0" fontId="17" fillId="6" borderId="5" xfId="0" applyFont="1" applyFill="1" applyBorder="1" applyAlignment="1">
      <alignment horizontal="center" vertical="center"/>
    </xf>
    <xf numFmtId="0" fontId="17" fillId="6" borderId="7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15" fillId="3" borderId="10" xfId="0" applyFont="1" applyFill="1" applyBorder="1" applyAlignment="1">
      <alignment horizontal="center" vertical="center"/>
    </xf>
    <xf numFmtId="0" fontId="12" fillId="7" borderId="2" xfId="5" applyFont="1" applyFill="1" applyBorder="1" applyAlignment="1">
      <alignment horizontal="center" vertical="center" wrapText="1"/>
    </xf>
    <xf numFmtId="0" fontId="12" fillId="7" borderId="3" xfId="5" applyFont="1" applyFill="1" applyBorder="1" applyAlignment="1">
      <alignment horizontal="center" vertical="center" wrapText="1"/>
    </xf>
    <xf numFmtId="0" fontId="17" fillId="6" borderId="1" xfId="5" applyFont="1" applyFill="1" applyBorder="1" applyAlignment="1">
      <alignment horizontal="center" vertical="center"/>
    </xf>
    <xf numFmtId="0" fontId="11" fillId="5" borderId="1" xfId="5" applyFont="1" applyFill="1" applyBorder="1" applyAlignment="1">
      <alignment horizontal="center" vertical="center"/>
    </xf>
    <xf numFmtId="0" fontId="12" fillId="7" borderId="2" xfId="5" applyFont="1" applyFill="1" applyBorder="1" applyAlignment="1" applyProtection="1">
      <alignment horizontal="center" vertical="center"/>
      <protection locked="0"/>
    </xf>
    <xf numFmtId="0" fontId="12" fillId="7" borderId="3" xfId="5" applyFont="1" applyFill="1" applyBorder="1" applyAlignment="1" applyProtection="1">
      <alignment horizontal="center" vertical="center"/>
      <protection locked="0"/>
    </xf>
    <xf numFmtId="0" fontId="15" fillId="7" borderId="2" xfId="5" applyFont="1" applyFill="1" applyBorder="1" applyAlignment="1">
      <alignment horizontal="center" vertical="center" wrapText="1"/>
    </xf>
    <xf numFmtId="0" fontId="15" fillId="7" borderId="3" xfId="5" applyFont="1" applyFill="1" applyBorder="1" applyAlignment="1">
      <alignment horizontal="center" vertical="center" wrapText="1"/>
    </xf>
    <xf numFmtId="0" fontId="15" fillId="7" borderId="1" xfId="5" applyFont="1" applyFill="1" applyBorder="1" applyAlignment="1">
      <alignment horizontal="center" vertical="center" wrapText="1"/>
    </xf>
    <xf numFmtId="0" fontId="15" fillId="2" borderId="1" xfId="5" applyFont="1" applyFill="1" applyBorder="1" applyAlignment="1">
      <alignment horizontal="center" vertical="center" wrapText="1"/>
    </xf>
    <xf numFmtId="0" fontId="21" fillId="7" borderId="2" xfId="1" applyFill="1" applyBorder="1" applyAlignment="1" applyProtection="1">
      <alignment horizontal="center" vertical="center"/>
      <protection locked="0"/>
    </xf>
    <xf numFmtId="0" fontId="21" fillId="7" borderId="5" xfId="1" applyFill="1" applyBorder="1" applyAlignment="1" applyProtection="1">
      <alignment horizontal="center" vertical="center"/>
      <protection locked="0"/>
    </xf>
    <xf numFmtId="0" fontId="21" fillId="7" borderId="3" xfId="1" applyFill="1" applyBorder="1" applyAlignment="1" applyProtection="1">
      <alignment horizontal="center" vertical="center"/>
      <protection locked="0"/>
    </xf>
    <xf numFmtId="0" fontId="18" fillId="7" borderId="2" xfId="5" applyFont="1" applyFill="1" applyBorder="1" applyAlignment="1" applyProtection="1">
      <alignment horizontal="center" vertical="center"/>
      <protection locked="0"/>
    </xf>
    <xf numFmtId="0" fontId="18" fillId="7" borderId="3" xfId="5" applyFont="1" applyFill="1" applyBorder="1" applyAlignment="1" applyProtection="1">
      <alignment horizontal="center" vertical="center"/>
      <protection locked="0"/>
    </xf>
    <xf numFmtId="0" fontId="16" fillId="2" borderId="2" xfId="5" applyFont="1" applyFill="1" applyBorder="1" applyAlignment="1" applyProtection="1">
      <alignment horizontal="center" vertical="center"/>
      <protection locked="0"/>
    </xf>
    <xf numFmtId="0" fontId="16" fillId="2" borderId="3" xfId="5" applyFont="1" applyFill="1" applyBorder="1" applyAlignment="1" applyProtection="1">
      <alignment horizontal="center" vertical="center"/>
      <protection locked="0"/>
    </xf>
    <xf numFmtId="0" fontId="15" fillId="2" borderId="5" xfId="5" applyFont="1" applyFill="1" applyBorder="1" applyAlignment="1" applyProtection="1">
      <alignment horizontal="center" vertical="center"/>
      <protection locked="0"/>
    </xf>
    <xf numFmtId="0" fontId="15" fillId="7" borderId="5" xfId="0" applyFont="1" applyFill="1" applyBorder="1" applyAlignment="1">
      <alignment horizontal="center" vertical="center"/>
    </xf>
    <xf numFmtId="0" fontId="21" fillId="7" borderId="1" xfId="1" applyFill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horizontal="left" vertical="top" wrapText="1"/>
    </xf>
    <xf numFmtId="0" fontId="16" fillId="0" borderId="0" xfId="0" applyFont="1" applyFill="1" applyBorder="1" applyAlignment="1">
      <alignment horizontal="right" vertical="center"/>
    </xf>
    <xf numFmtId="0" fontId="7" fillId="5" borderId="1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13" fillId="4" borderId="9" xfId="0" applyFont="1" applyFill="1" applyBorder="1" applyAlignment="1">
      <alignment horizontal="center" vertical="center"/>
    </xf>
    <xf numFmtId="0" fontId="22" fillId="7" borderId="1" xfId="0" applyFont="1" applyFill="1" applyBorder="1" applyAlignment="1">
      <alignment horizontal="center" vertical="center"/>
    </xf>
    <xf numFmtId="0" fontId="20" fillId="7" borderId="6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wrapText="1"/>
    </xf>
    <xf numFmtId="0" fontId="20" fillId="7" borderId="7" xfId="0" applyFont="1" applyFill="1" applyBorder="1" applyAlignment="1">
      <alignment horizontal="center" vertical="center" wrapText="1"/>
    </xf>
    <xf numFmtId="0" fontId="20" fillId="7" borderId="12" xfId="0" applyFont="1" applyFill="1" applyBorder="1" applyAlignment="1">
      <alignment horizontal="center" vertical="center" wrapText="1"/>
    </xf>
    <xf numFmtId="0" fontId="20" fillId="7" borderId="0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 wrapText="1"/>
    </xf>
    <xf numFmtId="0" fontId="20" fillId="7" borderId="11" xfId="0" applyFont="1" applyFill="1" applyBorder="1" applyAlignment="1">
      <alignment horizontal="center" vertical="center" wrapText="1"/>
    </xf>
    <xf numFmtId="0" fontId="20" fillId="7" borderId="4" xfId="0" applyFont="1" applyFill="1" applyBorder="1" applyAlignment="1">
      <alignment horizontal="center" vertical="center" wrapText="1"/>
    </xf>
    <xf numFmtId="0" fontId="20" fillId="7" borderId="14" xfId="0" applyFont="1" applyFill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top" wrapText="1"/>
    </xf>
    <xf numFmtId="0" fontId="15" fillId="4" borderId="3" xfId="0" applyFont="1" applyFill="1" applyBorder="1" applyAlignment="1">
      <alignment horizontal="center" vertical="top" wrapText="1"/>
    </xf>
    <xf numFmtId="0" fontId="15" fillId="4" borderId="2" xfId="0" applyFont="1" applyFill="1" applyBorder="1" applyAlignment="1">
      <alignment horizontal="center" vertical="center"/>
    </xf>
    <xf numFmtId="0" fontId="15" fillId="4" borderId="3" xfId="0" applyFont="1" applyFill="1" applyBorder="1" applyAlignment="1">
      <alignment horizontal="center" vertical="center"/>
    </xf>
    <xf numFmtId="0" fontId="13" fillId="7" borderId="2" xfId="7" applyFont="1" applyFill="1" applyBorder="1" applyAlignment="1">
      <alignment horizontal="center" vertical="top" wrapText="1"/>
    </xf>
    <xf numFmtId="0" fontId="13" fillId="7" borderId="3" xfId="7" applyFont="1" applyFill="1" applyBorder="1" applyAlignment="1">
      <alignment horizontal="center" vertical="top" wrapText="1"/>
    </xf>
    <xf numFmtId="0" fontId="13" fillId="7" borderId="2" xfId="2" applyFont="1" applyFill="1" applyBorder="1" applyAlignment="1">
      <alignment horizontal="center" vertical="top" wrapText="1"/>
    </xf>
    <xf numFmtId="0" fontId="13" fillId="7" borderId="3" xfId="2" applyFont="1" applyFill="1" applyBorder="1" applyAlignment="1">
      <alignment horizontal="center" vertical="top" wrapText="1"/>
    </xf>
    <xf numFmtId="0" fontId="13" fillId="14" borderId="2" xfId="0" applyFont="1" applyFill="1" applyBorder="1" applyAlignment="1">
      <alignment horizontal="center" vertical="center" wrapText="1"/>
    </xf>
    <xf numFmtId="0" fontId="13" fillId="14" borderId="3" xfId="0" applyFont="1" applyFill="1" applyBorder="1" applyAlignment="1">
      <alignment horizontal="center" vertical="center" wrapText="1"/>
    </xf>
    <xf numFmtId="0" fontId="14" fillId="14" borderId="2" xfId="0" applyFont="1" applyFill="1" applyBorder="1" applyAlignment="1">
      <alignment horizontal="center" vertical="center" wrapText="1"/>
    </xf>
    <xf numFmtId="0" fontId="14" fillId="14" borderId="3" xfId="0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 vertical="center" wrapText="1"/>
    </xf>
    <xf numFmtId="0" fontId="21" fillId="7" borderId="2" xfId="1" applyFill="1" applyBorder="1" applyAlignment="1" applyProtection="1">
      <alignment horizontal="center" vertical="center" wrapText="1"/>
      <protection locked="0"/>
    </xf>
    <xf numFmtId="0" fontId="21" fillId="7" borderId="5" xfId="1" applyFill="1" applyBorder="1" applyAlignment="1" applyProtection="1">
      <alignment horizontal="center" vertical="center" wrapText="1"/>
      <protection locked="0"/>
    </xf>
    <xf numFmtId="0" fontId="21" fillId="7" borderId="3" xfId="1" applyFill="1" applyBorder="1" applyAlignment="1" applyProtection="1">
      <alignment horizontal="center" vertical="center" wrapText="1"/>
      <protection locked="0"/>
    </xf>
    <xf numFmtId="0" fontId="12" fillId="7" borderId="2" xfId="5" applyFont="1" applyFill="1" applyBorder="1" applyAlignment="1">
      <alignment horizontal="center" vertical="center"/>
    </xf>
    <xf numFmtId="0" fontId="12" fillId="7" borderId="3" xfId="5" applyFont="1" applyFill="1" applyBorder="1" applyAlignment="1">
      <alignment horizontal="center" vertical="center"/>
    </xf>
    <xf numFmtId="0" fontId="12" fillId="7" borderId="5" xfId="0" applyFont="1" applyFill="1" applyBorder="1" applyAlignment="1">
      <alignment horizontal="center" vertical="center"/>
    </xf>
    <xf numFmtId="0" fontId="19" fillId="6" borderId="2" xfId="5" applyFont="1" applyFill="1" applyBorder="1" applyAlignment="1" applyProtection="1">
      <alignment horizontal="center" vertical="center"/>
      <protection locked="0"/>
    </xf>
    <xf numFmtId="0" fontId="19" fillId="6" borderId="5" xfId="5" applyFont="1" applyFill="1" applyBorder="1" applyAlignment="1" applyProtection="1">
      <alignment horizontal="center" vertical="center"/>
      <protection locked="0"/>
    </xf>
    <xf numFmtId="0" fontId="19" fillId="6" borderId="3" xfId="5" applyFont="1" applyFill="1" applyBorder="1" applyAlignment="1" applyProtection="1">
      <alignment horizontal="center" vertical="center"/>
      <protection locked="0"/>
    </xf>
    <xf numFmtId="0" fontId="47" fillId="17" borderId="22" xfId="0" applyFont="1" applyFill="1" applyBorder="1" applyAlignment="1">
      <alignment horizontal="center" vertical="center"/>
    </xf>
    <xf numFmtId="0" fontId="47" fillId="17" borderId="21" xfId="0" applyFont="1" applyFill="1" applyBorder="1" applyAlignment="1">
      <alignment horizontal="center" vertical="center"/>
    </xf>
    <xf numFmtId="0" fontId="12" fillId="8" borderId="8" xfId="0" applyFont="1" applyFill="1" applyBorder="1" applyAlignment="1">
      <alignment horizontal="center" vertical="center"/>
    </xf>
    <xf numFmtId="0" fontId="44" fillId="0" borderId="0" xfId="0" applyFont="1" applyAlignment="1">
      <alignment horizontal="center" vertical="center" wrapText="1"/>
    </xf>
    <xf numFmtId="0" fontId="34" fillId="15" borderId="34" xfId="0" applyFont="1" applyFill="1" applyBorder="1" applyAlignment="1">
      <alignment horizontal="center" vertical="center"/>
    </xf>
    <xf numFmtId="0" fontId="34" fillId="15" borderId="35" xfId="0" applyFont="1" applyFill="1" applyBorder="1" applyAlignment="1">
      <alignment horizontal="center" vertical="center"/>
    </xf>
    <xf numFmtId="0" fontId="9" fillId="15" borderId="2" xfId="0" applyFont="1" applyFill="1" applyBorder="1" applyAlignment="1">
      <alignment horizontal="center" vertical="center"/>
    </xf>
    <xf numFmtId="0" fontId="9" fillId="15" borderId="5" xfId="0" applyFont="1" applyFill="1" applyBorder="1" applyAlignment="1">
      <alignment horizontal="center" vertical="center"/>
    </xf>
    <xf numFmtId="0" fontId="9" fillId="15" borderId="3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32" fillId="2" borderId="8" xfId="0" applyFont="1" applyFill="1" applyBorder="1" applyAlignment="1">
      <alignment horizontal="center" vertical="center"/>
    </xf>
    <xf numFmtId="0" fontId="26" fillId="18" borderId="2" xfId="0" applyFont="1" applyFill="1" applyBorder="1" applyAlignment="1">
      <alignment horizontal="center" vertical="center" wrapText="1"/>
    </xf>
    <xf numFmtId="0" fontId="26" fillId="18" borderId="5" xfId="0" applyFont="1" applyFill="1" applyBorder="1" applyAlignment="1">
      <alignment horizontal="center" vertical="center" wrapText="1"/>
    </xf>
    <xf numFmtId="0" fontId="26" fillId="18" borderId="3" xfId="0" applyFont="1" applyFill="1" applyBorder="1" applyAlignment="1">
      <alignment horizontal="center" vertical="center" wrapText="1"/>
    </xf>
    <xf numFmtId="0" fontId="30" fillId="11" borderId="22" xfId="0" applyFont="1" applyFill="1" applyBorder="1" applyAlignment="1">
      <alignment horizontal="center" vertical="center"/>
    </xf>
    <xf numFmtId="0" fontId="30" fillId="11" borderId="17" xfId="0" applyFont="1" applyFill="1" applyBorder="1" applyAlignment="1">
      <alignment horizontal="center" vertical="center"/>
    </xf>
    <xf numFmtId="0" fontId="30" fillId="11" borderId="21" xfId="0" applyFont="1" applyFill="1" applyBorder="1" applyAlignment="1">
      <alignment horizontal="center" vertical="center"/>
    </xf>
    <xf numFmtId="0" fontId="33" fillId="0" borderId="0" xfId="0" applyFont="1" applyBorder="1" applyAlignment="1">
      <alignment horizontal="left" vertical="center" wrapText="1"/>
    </xf>
    <xf numFmtId="0" fontId="30" fillId="11" borderId="26" xfId="0" applyFont="1" applyFill="1" applyBorder="1" applyAlignment="1">
      <alignment horizontal="center" vertical="center"/>
    </xf>
    <xf numFmtId="0" fontId="30" fillId="11" borderId="27" xfId="0" applyFont="1" applyFill="1" applyBorder="1" applyAlignment="1">
      <alignment horizontal="center" vertical="center"/>
    </xf>
    <xf numFmtId="0" fontId="47" fillId="17" borderId="17" xfId="0" applyFont="1" applyFill="1" applyBorder="1" applyAlignment="1">
      <alignment horizontal="center" vertical="center"/>
    </xf>
    <xf numFmtId="0" fontId="34" fillId="11" borderId="41" xfId="0" applyFont="1" applyFill="1" applyBorder="1" applyAlignment="1">
      <alignment horizontal="left" vertical="center" wrapText="1"/>
    </xf>
    <xf numFmtId="0" fontId="34" fillId="11" borderId="0" xfId="0" applyFont="1" applyFill="1" applyBorder="1" applyAlignment="1">
      <alignment horizontal="left" vertical="center" wrapText="1"/>
    </xf>
    <xf numFmtId="0" fontId="51" fillId="7" borderId="1" xfId="0" applyFont="1" applyFill="1" applyBorder="1" applyAlignment="1">
      <alignment horizontal="center" vertical="center"/>
    </xf>
    <xf numFmtId="0" fontId="51" fillId="7" borderId="1" xfId="0" applyFont="1" applyFill="1" applyBorder="1" applyAlignment="1">
      <alignment horizontal="center" vertical="center" wrapText="1"/>
    </xf>
    <xf numFmtId="0" fontId="1" fillId="0" borderId="0" xfId="0" applyFont="1">
      <alignment vertical="center"/>
    </xf>
  </cellXfs>
  <cellStyles count="8">
    <cellStyle name="Hipervínculo" xfId="1" builtinId="8"/>
    <cellStyle name="Millares" xfId="4" builtinId="3"/>
    <cellStyle name="Millares [0] 2" xfId="3"/>
    <cellStyle name="Normal" xfId="0" builtinId="0"/>
    <cellStyle name="Normal 2" xfId="2"/>
    <cellStyle name="Normal 3" xfId="5"/>
    <cellStyle name="Normal 4" xfId="7"/>
    <cellStyle name="Porcentaje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3"/>
    </mc:Choice>
    <mc:Fallback>
      <c:style val="4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EJECUCIÓN PRESUPUESTARIA DE JULIO</a:t>
            </a:r>
            <a:r>
              <a:rPr lang="en-US" baseline="0"/>
              <a:t> A SETIEMBRE </a:t>
            </a:r>
            <a:r>
              <a:rPr lang="en-US"/>
              <a:t>2024</a:t>
            </a:r>
          </a:p>
        </c:rich>
      </c:tx>
      <c:layout>
        <c:manualLayout>
          <c:xMode val="edge"/>
          <c:yMode val="edge"/>
          <c:x val="0.1635685377414551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1.9424209830409059E-2"/>
          <c:y val="0.17492043089882883"/>
          <c:w val="0.9465834229663751"/>
          <c:h val="0.7166841203184067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-5.7202959668381324E-3"/>
                  <c:y val="-0.3353607642243084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43.093.040.260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34199456810383"/>
                      <c:h val="8.7253303201763374E-2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0"/>
                  <c:y val="-0.1157407407407407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9.736.132.663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7777777777777779E-3"/>
                  <c:y val="-0.2777777777777777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33.356.907.597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P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[1]GRAFICO!$A$3:$C$3</c:f>
              <c:strCache>
                <c:ptCount val="3"/>
                <c:pt idx="0">
                  <c:v>PRESUPUESTO VIGENTE</c:v>
                </c:pt>
                <c:pt idx="1">
                  <c:v>PRESUPUESTO OBLIGADO</c:v>
                </c:pt>
                <c:pt idx="2">
                  <c:v>SALDO</c:v>
                </c:pt>
              </c:strCache>
            </c:strRef>
          </c:cat>
          <c:val>
            <c:numRef>
              <c:f>[1]GRAFICO!$A$4:$C$4</c:f>
              <c:numCache>
                <c:formatCode>General</c:formatCode>
                <c:ptCount val="3"/>
                <c:pt idx="0">
                  <c:v>43199640260</c:v>
                </c:pt>
                <c:pt idx="1">
                  <c:v>9206693298</c:v>
                </c:pt>
                <c:pt idx="2">
                  <c:v>33992946962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354729752"/>
        <c:axId val="354725048"/>
      </c:barChart>
      <c:catAx>
        <c:axId val="354729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54725048"/>
        <c:crosses val="autoZero"/>
        <c:auto val="1"/>
        <c:lblAlgn val="ctr"/>
        <c:lblOffset val="100"/>
        <c:noMultiLvlLbl val="0"/>
      </c:catAx>
      <c:valAx>
        <c:axId val="3547250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547297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5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ES">
                <a:latin typeface="Arial Black" panose="020B0A04020102020204" pitchFamily="34" charset="0"/>
              </a:rPr>
              <a:t>3º</a:t>
            </a:r>
            <a:r>
              <a:rPr lang="es-ES" baseline="0">
                <a:latin typeface="Arial Black" panose="020B0A04020102020204" pitchFamily="34" charset="0"/>
              </a:rPr>
              <a:t> Trimestre/2024</a:t>
            </a:r>
            <a:endParaRPr lang="es-ES">
              <a:latin typeface="Arial Black" panose="020B0A04020102020204" pitchFamily="34" charset="0"/>
            </a:endParaRPr>
          </a:p>
        </c:rich>
      </c:tx>
      <c:layout>
        <c:manualLayout>
          <c:xMode val="edge"/>
          <c:yMode val="edge"/>
          <c:x val="0.24258547749905277"/>
          <c:y val="2.893308673129401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810-4D9C-914B-0A9CC4AE946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810-4D9C-914B-0A9CC4AE946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810-4D9C-914B-0A9CC4AE94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trendline>
            <c:spPr>
              <a:ln w="15875" cap="rnd">
                <a:solidFill>
                  <a:schemeClr val="accent1"/>
                </a:solidFill>
              </a:ln>
              <a:effectLst/>
            </c:spPr>
            <c:trendlineType val="linear"/>
            <c:dispRSqr val="0"/>
            <c:dispEq val="0"/>
          </c:trendline>
          <c:cat>
            <c:strRef>
              <c:f>'[2]S. JURIDICA'!$K$22:$K$24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'[2]S. JURIDICA'!$L$22:$L$24</c:f>
              <c:numCache>
                <c:formatCode>General</c:formatCode>
                <c:ptCount val="3"/>
                <c:pt idx="0">
                  <c:v>82</c:v>
                </c:pt>
                <c:pt idx="1">
                  <c:v>105</c:v>
                </c:pt>
                <c:pt idx="2">
                  <c:v>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810-4D9C-914B-0A9CC4AE946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25"/>
        <c:axId val="354728576"/>
        <c:axId val="354727008"/>
      </c:barChart>
      <c:catAx>
        <c:axId val="3547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354727008"/>
        <c:crosses val="autoZero"/>
        <c:auto val="1"/>
        <c:lblAlgn val="ctr"/>
        <c:lblOffset val="100"/>
        <c:noMultiLvlLbl val="0"/>
      </c:catAx>
      <c:valAx>
        <c:axId val="35472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35472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" l="0.7" r="0.7" t="0.75" header="0.3" footer="0.3"/>
    <c:pageSetup paperSize="300" orientation="portrait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aseline="0">
                <a:latin typeface="Arial Black" panose="020B0A04020102020204" pitchFamily="34" charset="0"/>
              </a:rPr>
              <a:t>gráfico anual 2024</a:t>
            </a:r>
          </a:p>
        </c:rich>
      </c:tx>
      <c:layout>
        <c:manualLayout>
          <c:xMode val="edge"/>
          <c:yMode val="edge"/>
          <c:x val="9.4449242327261873E-2"/>
          <c:y val="2.6388129912711392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 w="19050" cap="flat" cmpd="sng" algn="ctr">
          <a:solidFill>
            <a:schemeClr val="tx1">
              <a:lumMod val="25000"/>
              <a:lumOff val="75000"/>
            </a:schemeClr>
          </a:solidFill>
          <a:round/>
        </a:ln>
        <a:effectLst/>
        <a:sp3d contourW="19050">
          <a:contourClr>
            <a:schemeClr val="tx1">
              <a:lumMod val="25000"/>
              <a:lumOff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125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E34-40AA-B0B2-DA70E3D041E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'[2]S. JURIDICA'!$K$7:$K$10</c:f>
              <c:strCache>
                <c:ptCount val="4"/>
                <c:pt idx="0">
                  <c:v>1º Trimestre</c:v>
                </c:pt>
                <c:pt idx="1">
                  <c:v>2º Trimestre</c:v>
                </c:pt>
                <c:pt idx="2">
                  <c:v>3º Trimestre</c:v>
                </c:pt>
                <c:pt idx="3">
                  <c:v>4º Trimestre</c:v>
                </c:pt>
              </c:strCache>
            </c:strRef>
          </c:cat>
          <c:val>
            <c:numRef>
              <c:f>'[2]S. JURIDICA'!$L$7:$L$10</c:f>
              <c:numCache>
                <c:formatCode>General</c:formatCode>
                <c:ptCount val="4"/>
                <c:pt idx="0">
                  <c:v>125</c:v>
                </c:pt>
                <c:pt idx="1">
                  <c:v>265</c:v>
                </c:pt>
                <c:pt idx="2">
                  <c:v>271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34-4518-A15E-1894B083D3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54728968"/>
        <c:axId val="354731320"/>
        <c:axId val="0"/>
      </c:bar3DChart>
      <c:catAx>
        <c:axId val="35472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354731320"/>
        <c:crosses val="autoZero"/>
        <c:auto val="1"/>
        <c:lblAlgn val="ctr"/>
        <c:lblOffset val="100"/>
        <c:noMultiLvlLbl val="0"/>
      </c:catAx>
      <c:valAx>
        <c:axId val="354731320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354728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2.png"/><Relationship Id="rId7" Type="http://schemas.openxmlformats.org/officeDocument/2006/relationships/chart" Target="../charts/chart3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chart" Target="../charts/chart2.xml"/><Relationship Id="rId11" Type="http://schemas.openxmlformats.org/officeDocument/2006/relationships/image" Target="../media/image8.jpeg"/><Relationship Id="rId5" Type="http://schemas.openxmlformats.org/officeDocument/2006/relationships/image" Target="../media/image4.png"/><Relationship Id="rId10" Type="http://schemas.openxmlformats.org/officeDocument/2006/relationships/image" Target="../media/image7.jpeg"/><Relationship Id="rId4" Type="http://schemas.openxmlformats.org/officeDocument/2006/relationships/image" Target="../media/image3.png"/><Relationship Id="rId9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785812</xdr:colOff>
      <xdr:row>0</xdr:row>
      <xdr:rowOff>3</xdr:rowOff>
    </xdr:from>
    <xdr:to>
      <xdr:col>4</xdr:col>
      <xdr:colOff>642936</xdr:colOff>
      <xdr:row>3</xdr:row>
      <xdr:rowOff>166689</xdr:rowOff>
    </xdr:to>
    <xdr:pic>
      <xdr:nvPicPr>
        <xdr:cNvPr id="22" name="21 Imagen" descr="C:\Users\Vicepresidencia 2\AppData\Local\Microsoft\Windows\INetCache\Content.Word\LOGO JEM 1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656" y="3"/>
          <a:ext cx="3238499" cy="73818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323849</xdr:colOff>
      <xdr:row>193</xdr:row>
      <xdr:rowOff>20411</xdr:rowOff>
    </xdr:from>
    <xdr:to>
      <xdr:col>6</xdr:col>
      <xdr:colOff>582385</xdr:colOff>
      <xdr:row>208</xdr:row>
      <xdr:rowOff>161925</xdr:rowOff>
    </xdr:to>
    <xdr:graphicFrame macro="">
      <xdr:nvGraphicFramePr>
        <xdr:cNvPr id="26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180211</xdr:colOff>
      <xdr:row>100</xdr:row>
      <xdr:rowOff>114300</xdr:rowOff>
    </xdr:from>
    <xdr:to>
      <xdr:col>6</xdr:col>
      <xdr:colOff>1038225</xdr:colOff>
      <xdr:row>108</xdr:row>
      <xdr:rowOff>581025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875" t="29116" r="28428" b="16766"/>
        <a:stretch/>
      </xdr:blipFill>
      <xdr:spPr>
        <a:xfrm>
          <a:off x="180211" y="23926800"/>
          <a:ext cx="11078339" cy="5343525"/>
        </a:xfrm>
        <a:prstGeom prst="rect">
          <a:avLst/>
        </a:prstGeom>
      </xdr:spPr>
    </xdr:pic>
    <xdr:clientData/>
  </xdr:twoCellAnchor>
  <xdr:twoCellAnchor editAs="oneCell">
    <xdr:from>
      <xdr:col>2</xdr:col>
      <xdr:colOff>446525</xdr:colOff>
      <xdr:row>221</xdr:row>
      <xdr:rowOff>28574</xdr:rowOff>
    </xdr:from>
    <xdr:to>
      <xdr:col>4</xdr:col>
      <xdr:colOff>266700</xdr:colOff>
      <xdr:row>221</xdr:row>
      <xdr:rowOff>885825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4112" r="21615" b="57217"/>
        <a:stretch/>
      </xdr:blipFill>
      <xdr:spPr>
        <a:xfrm>
          <a:off x="3770750" y="62398274"/>
          <a:ext cx="3192025" cy="857251"/>
        </a:xfrm>
        <a:prstGeom prst="rect">
          <a:avLst/>
        </a:prstGeom>
      </xdr:spPr>
    </xdr:pic>
    <xdr:clientData/>
  </xdr:twoCellAnchor>
  <xdr:twoCellAnchor editAs="oneCell">
    <xdr:from>
      <xdr:col>1</xdr:col>
      <xdr:colOff>942975</xdr:colOff>
      <xdr:row>323</xdr:row>
      <xdr:rowOff>104775</xdr:rowOff>
    </xdr:from>
    <xdr:to>
      <xdr:col>4</xdr:col>
      <xdr:colOff>1103735</xdr:colOff>
      <xdr:row>340</xdr:row>
      <xdr:rowOff>158400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09800" y="91620975"/>
          <a:ext cx="5590010" cy="3292125"/>
        </a:xfrm>
        <a:prstGeom prst="rect">
          <a:avLst/>
        </a:prstGeom>
      </xdr:spPr>
    </xdr:pic>
    <xdr:clientData/>
  </xdr:twoCellAnchor>
  <xdr:twoCellAnchor>
    <xdr:from>
      <xdr:col>0</xdr:col>
      <xdr:colOff>723900</xdr:colOff>
      <xdr:row>357</xdr:row>
      <xdr:rowOff>85725</xdr:rowOff>
    </xdr:from>
    <xdr:to>
      <xdr:col>3</xdr:col>
      <xdr:colOff>266700</xdr:colOff>
      <xdr:row>372</xdr:row>
      <xdr:rowOff>28575</xdr:rowOff>
    </xdr:to>
    <xdr:graphicFrame macro="">
      <xdr:nvGraphicFramePr>
        <xdr:cNvPr id="18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714375</xdr:colOff>
      <xdr:row>356</xdr:row>
      <xdr:rowOff>171450</xdr:rowOff>
    </xdr:from>
    <xdr:to>
      <xdr:col>5</xdr:col>
      <xdr:colOff>1672432</xdr:colOff>
      <xdr:row>372</xdr:row>
      <xdr:rowOff>11112</xdr:rowOff>
    </xdr:to>
    <xdr:graphicFrame macro="">
      <xdr:nvGraphicFramePr>
        <xdr:cNvPr id="19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698976</xdr:colOff>
      <xdr:row>463</xdr:row>
      <xdr:rowOff>95250</xdr:rowOff>
    </xdr:from>
    <xdr:to>
      <xdr:col>4</xdr:col>
      <xdr:colOff>990599</xdr:colOff>
      <xdr:row>478</xdr:row>
      <xdr:rowOff>180976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5645" t="26139" r="24943" b="25350"/>
        <a:stretch/>
      </xdr:blipFill>
      <xdr:spPr>
        <a:xfrm>
          <a:off x="1965801" y="131273550"/>
          <a:ext cx="5720873" cy="3171826"/>
        </a:xfrm>
        <a:prstGeom prst="rect">
          <a:avLst/>
        </a:prstGeom>
      </xdr:spPr>
    </xdr:pic>
    <xdr:clientData/>
  </xdr:twoCellAnchor>
  <xdr:twoCellAnchor editAs="oneCell">
    <xdr:from>
      <xdr:col>1</xdr:col>
      <xdr:colOff>1266825</xdr:colOff>
      <xdr:row>484</xdr:row>
      <xdr:rowOff>142875</xdr:rowOff>
    </xdr:from>
    <xdr:to>
      <xdr:col>3</xdr:col>
      <xdr:colOff>955674</xdr:colOff>
      <xdr:row>499</xdr:row>
      <xdr:rowOff>38099</xdr:rowOff>
    </xdr:to>
    <xdr:pic>
      <xdr:nvPicPr>
        <xdr:cNvPr id="21" name="Imagen 20" descr="https://www.jem.gov.py/wp-content/uploads/2024/07/WhatsApp-Image-2024-07-24-at-09.23.19-scaled.jpe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135655050"/>
          <a:ext cx="3670299" cy="2752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504</xdr:row>
      <xdr:rowOff>0</xdr:rowOff>
    </xdr:from>
    <xdr:to>
      <xdr:col>1</xdr:col>
      <xdr:colOff>304800</xdr:colOff>
      <xdr:row>505</xdr:row>
      <xdr:rowOff>104775</xdr:rowOff>
    </xdr:to>
    <xdr:sp macro="" textlink="">
      <xdr:nvSpPr>
        <xdr:cNvPr id="1027" name="AutoShape 3" descr="blob:https://web.whatsapp.com/393016b8-980e-4709-98a2-d02c93d83bd7"/>
        <xdr:cNvSpPr>
          <a:spLocks noChangeAspect="1" noChangeArrowheads="1"/>
        </xdr:cNvSpPr>
      </xdr:nvSpPr>
      <xdr:spPr bwMode="auto">
        <a:xfrm>
          <a:off x="1266825" y="13896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838200</xdr:colOff>
      <xdr:row>503</xdr:row>
      <xdr:rowOff>147477</xdr:rowOff>
    </xdr:from>
    <xdr:to>
      <xdr:col>3</xdr:col>
      <xdr:colOff>1257300</xdr:colOff>
      <xdr:row>519</xdr:row>
      <xdr:rowOff>8413</xdr:rowOff>
    </xdr:to>
    <xdr:pic>
      <xdr:nvPicPr>
        <xdr:cNvPr id="23" name="Imagen 22" descr="C:\Users\Transparencia\Downloads\WhatsApp Image 2024-10-14 at 08.35.47.jpe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138917202"/>
          <a:ext cx="4400550" cy="2918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523</xdr:row>
      <xdr:rowOff>0</xdr:rowOff>
    </xdr:from>
    <xdr:to>
      <xdr:col>1</xdr:col>
      <xdr:colOff>304800</xdr:colOff>
      <xdr:row>524</xdr:row>
      <xdr:rowOff>114300</xdr:rowOff>
    </xdr:to>
    <xdr:sp macro="" textlink="">
      <xdr:nvSpPr>
        <xdr:cNvPr id="1029" name="AutoShape 5" descr="blob:https://web.whatsapp.com/591cd50f-a3d4-4f68-8a90-ed210f9fa636"/>
        <xdr:cNvSpPr>
          <a:spLocks noChangeAspect="1" noChangeArrowheads="1"/>
        </xdr:cNvSpPr>
      </xdr:nvSpPr>
      <xdr:spPr bwMode="auto">
        <a:xfrm>
          <a:off x="1266825" y="14241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1066800</xdr:colOff>
      <xdr:row>523</xdr:row>
      <xdr:rowOff>160779</xdr:rowOff>
    </xdr:from>
    <xdr:to>
      <xdr:col>3</xdr:col>
      <xdr:colOff>1181100</xdr:colOff>
      <xdr:row>539</xdr:row>
      <xdr:rowOff>66675</xdr:rowOff>
    </xdr:to>
    <xdr:pic>
      <xdr:nvPicPr>
        <xdr:cNvPr id="24" name="Imagen 23" descr="C:\Users\Transparencia\Downloads\WhatsApp Image 2024-10-14 at 08.40.17.jpe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42578579"/>
          <a:ext cx="4095750" cy="3030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.G.A.Finanzas\CRCC%201ER%20TRIMEST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Tercer%20trimestre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"/>
      <sheetName val="GRAFICO"/>
      <sheetName val="CONTRATOS"/>
      <sheetName val="PRIEVAZ"/>
      <sheetName val="GRAFICO DE PRIEVAZ"/>
    </sheetNames>
    <sheetDataSet>
      <sheetData sheetId="0"/>
      <sheetData sheetId="1">
        <row r="3">
          <cell r="A3" t="str">
            <v>PRESUPUESTO VIGENTE</v>
          </cell>
          <cell r="B3" t="str">
            <v>PRESUPUESTO OBLIGADO</v>
          </cell>
          <cell r="C3" t="str">
            <v>SALDO</v>
          </cell>
        </row>
        <row r="4">
          <cell r="A4">
            <v>43199640260</v>
          </cell>
          <cell r="B4">
            <v>9206693298</v>
          </cell>
          <cell r="C4">
            <v>33992946962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. JURIDICA"/>
      <sheetName val="Hoja3"/>
    </sheetNames>
    <sheetDataSet>
      <sheetData sheetId="0">
        <row r="7">
          <cell r="K7" t="str">
            <v>1º Trimestre</v>
          </cell>
          <cell r="L7">
            <v>125</v>
          </cell>
        </row>
        <row r="8">
          <cell r="K8" t="str">
            <v>2º Trimestre</v>
          </cell>
          <cell r="L8">
            <v>265</v>
          </cell>
        </row>
        <row r="9">
          <cell r="K9" t="str">
            <v>3º Trimestre</v>
          </cell>
          <cell r="L9">
            <v>271</v>
          </cell>
        </row>
        <row r="10">
          <cell r="K10" t="str">
            <v>4º Trimestre</v>
          </cell>
          <cell r="L10">
            <v>0</v>
          </cell>
        </row>
        <row r="22">
          <cell r="K22" t="str">
            <v>JULIO</v>
          </cell>
          <cell r="L22">
            <v>82</v>
          </cell>
        </row>
        <row r="23">
          <cell r="K23" t="str">
            <v>AGOSTO</v>
          </cell>
          <cell r="L23">
            <v>105</v>
          </cell>
        </row>
        <row r="24">
          <cell r="K24" t="str">
            <v>SEPTIEMBRE</v>
          </cell>
          <cell r="L24">
            <v>84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acortar.link/qVf8kp" TargetMode="External"/><Relationship Id="rId18" Type="http://schemas.openxmlformats.org/officeDocument/2006/relationships/hyperlink" Target="https://www.jem.gov.py/h-1-informes-de-auditoria-interna/" TargetMode="External"/><Relationship Id="rId26" Type="http://schemas.openxmlformats.org/officeDocument/2006/relationships/hyperlink" Target="https://www.contrataciones.gov.py/" TargetMode="External"/><Relationship Id="rId39" Type="http://schemas.openxmlformats.org/officeDocument/2006/relationships/hyperlink" Target="https://www.jem.gov.py/h-1-informes-de-auditoria-interna/" TargetMode="External"/><Relationship Id="rId3" Type="http://schemas.openxmlformats.org/officeDocument/2006/relationships/hyperlink" Target="http://www.jem.gov.py/" TargetMode="External"/><Relationship Id="rId21" Type="http://schemas.openxmlformats.org/officeDocument/2006/relationships/hyperlink" Target="https://www.jem.gov.py/h-1-informes-de-auditoria-interna/" TargetMode="External"/><Relationship Id="rId34" Type="http://schemas.openxmlformats.org/officeDocument/2006/relationships/hyperlink" Target="https://www.jem.gov.py/h-1-informes-de-auditoria-interna/" TargetMode="External"/><Relationship Id="rId42" Type="http://schemas.openxmlformats.org/officeDocument/2006/relationships/hyperlink" Target="https://www.jem.gov.py/h-1-informes-de-auditoria-interna/" TargetMode="External"/><Relationship Id="rId47" Type="http://schemas.openxmlformats.org/officeDocument/2006/relationships/hyperlink" Target="https://www.jem.gov.py/el-derecho-de-acceso-a-la-informacion-y-su-relevancia-en-la-democracia/" TargetMode="External"/><Relationship Id="rId50" Type="http://schemas.openxmlformats.org/officeDocument/2006/relationships/printerSettings" Target="../printerSettings/printerSettings1.bin"/><Relationship Id="rId7" Type="http://schemas.openxmlformats.org/officeDocument/2006/relationships/hyperlink" Target="https://acortar.link/mFFyfz" TargetMode="External"/><Relationship Id="rId12" Type="http://schemas.openxmlformats.org/officeDocument/2006/relationships/hyperlink" Target="https://www.jem.gov.py/wp-content/uploads/2024/03/Resolucion-N%C2%B0-98-2024-Conformacion-de-Comite-de-Rendicion-de-Cuentas.pdf" TargetMode="External"/><Relationship Id="rId17" Type="http://schemas.openxmlformats.org/officeDocument/2006/relationships/hyperlink" Target="https://www.jem.gov.py/h-1-informes-de-auditoria-interna/" TargetMode="External"/><Relationship Id="rId25" Type="http://schemas.openxmlformats.org/officeDocument/2006/relationships/hyperlink" Target="https://www.jem.gov.py/plan-estrategico-institucional/" TargetMode="External"/><Relationship Id="rId33" Type="http://schemas.openxmlformats.org/officeDocument/2006/relationships/hyperlink" Target="https://www.jem.gov.py/h-1-informes-de-auditoria-interna/" TargetMode="External"/><Relationship Id="rId38" Type="http://schemas.openxmlformats.org/officeDocument/2006/relationships/hyperlink" Target="https://www.jem.gov.py/h-1-informes-de-auditoria-interna/" TargetMode="External"/><Relationship Id="rId46" Type="http://schemas.openxmlformats.org/officeDocument/2006/relationships/hyperlink" Target="https://www.jem.gov.py/h-1-informes-de-auditoria-interna/" TargetMode="External"/><Relationship Id="rId2" Type="http://schemas.openxmlformats.org/officeDocument/2006/relationships/hyperlink" Target="http://www.jem.gov.py/" TargetMode="External"/><Relationship Id="rId16" Type="http://schemas.openxmlformats.org/officeDocument/2006/relationships/hyperlink" Target="https://datos-rendicion.contraloria.gov.py/datos-abiertos/" TargetMode="External"/><Relationship Id="rId20" Type="http://schemas.openxmlformats.org/officeDocument/2006/relationships/hyperlink" Target="https://www.jem.gov.py/h-1-informes-de-auditoria-interna/" TargetMode="External"/><Relationship Id="rId29" Type="http://schemas.openxmlformats.org/officeDocument/2006/relationships/hyperlink" Target="https://www.jem.gov.py/septiembre-2024/" TargetMode="External"/><Relationship Id="rId41" Type="http://schemas.openxmlformats.org/officeDocument/2006/relationships/hyperlink" Target="https://www.jem.gov.py/h-1-informes-de-auditoria-interna/" TargetMode="External"/><Relationship Id="rId1" Type="http://schemas.openxmlformats.org/officeDocument/2006/relationships/hyperlink" Target="http://www.jem.gov.py/" TargetMode="External"/><Relationship Id="rId6" Type="http://schemas.openxmlformats.org/officeDocument/2006/relationships/hyperlink" Target="https://transparencia.senac.gov.py/portal" TargetMode="External"/><Relationship Id="rId11" Type="http://schemas.openxmlformats.org/officeDocument/2006/relationships/hyperlink" Target="https://www.contrataciones.gov.py/" TargetMode="External"/><Relationship Id="rId24" Type="http://schemas.openxmlformats.org/officeDocument/2006/relationships/hyperlink" Target="https://www.jem.gov.py/h-1-informes-de-auditoria-interna/" TargetMode="External"/><Relationship Id="rId32" Type="http://schemas.openxmlformats.org/officeDocument/2006/relationships/hyperlink" Target="https://www.jem.gov.py/h-1-informes-de-auditoria-interna/" TargetMode="External"/><Relationship Id="rId37" Type="http://schemas.openxmlformats.org/officeDocument/2006/relationships/hyperlink" Target="https://www.jem.gov.py/h-1-informes-de-auditoria-interna/" TargetMode="External"/><Relationship Id="rId40" Type="http://schemas.openxmlformats.org/officeDocument/2006/relationships/hyperlink" Target="https://www.jem.gov.py/h-1-informes-de-auditoria-interna/" TargetMode="External"/><Relationship Id="rId45" Type="http://schemas.openxmlformats.org/officeDocument/2006/relationships/hyperlink" Target="https://www.jem.gov.py/h-1-informes-de-auditoria-interna/" TargetMode="External"/><Relationship Id="rId5" Type="http://schemas.openxmlformats.org/officeDocument/2006/relationships/hyperlink" Target="https://transparencia.senac.gov.py/portal" TargetMode="External"/><Relationship Id="rId15" Type="http://schemas.openxmlformats.org/officeDocument/2006/relationships/hyperlink" Target="https://www.sfp.gov.py/vchgo/index.php/noticias-2-4/monitoreo-de-la-ley-518914" TargetMode="External"/><Relationship Id="rId23" Type="http://schemas.openxmlformats.org/officeDocument/2006/relationships/hyperlink" Target="https://www.jem.gov.py/h-1-informes-de-auditoria-interna/" TargetMode="External"/><Relationship Id="rId28" Type="http://schemas.openxmlformats.org/officeDocument/2006/relationships/hyperlink" Target="https://www.jem.gov.py/julio-2024/" TargetMode="External"/><Relationship Id="rId36" Type="http://schemas.openxmlformats.org/officeDocument/2006/relationships/hyperlink" Target="https://www.jem.gov.py/h-1-informes-de-auditoria-interna/" TargetMode="External"/><Relationship Id="rId49" Type="http://schemas.openxmlformats.org/officeDocument/2006/relationships/hyperlink" Target="https://www.jem.gov.py/capacitacion-a-funcionarios-para-el-manejo-correcto-de-los-rsu-en-la-institucion/" TargetMode="External"/><Relationship Id="rId10" Type="http://schemas.openxmlformats.org/officeDocument/2006/relationships/hyperlink" Target="https://www.contrataciones.gov.py/" TargetMode="External"/><Relationship Id="rId19" Type="http://schemas.openxmlformats.org/officeDocument/2006/relationships/hyperlink" Target="https://www.jem.gov.py/h-1-informes-de-auditoria-interna/" TargetMode="External"/><Relationship Id="rId31" Type="http://schemas.openxmlformats.org/officeDocument/2006/relationships/hyperlink" Target="https://www.jem.gov.py/h-1-informes-de-auditoria-interna/" TargetMode="External"/><Relationship Id="rId44" Type="http://schemas.openxmlformats.org/officeDocument/2006/relationships/hyperlink" Target="https://www.jem.gov.py/h-1-informes-de-auditoria-interna/" TargetMode="External"/><Relationship Id="rId4" Type="http://schemas.openxmlformats.org/officeDocument/2006/relationships/hyperlink" Target="https://www.jem.gov.py/ordinaria/" TargetMode="External"/><Relationship Id="rId9" Type="http://schemas.openxmlformats.org/officeDocument/2006/relationships/hyperlink" Target="https://acortar.link/mFFyfz" TargetMode="External"/><Relationship Id="rId14" Type="http://schemas.openxmlformats.org/officeDocument/2006/relationships/hyperlink" Target="https://www.jem.gov.py/wp-content/uploads/2024/04/Resolucion-N%C2%B0-145-2024-Aprobacion-del-Plan-de-Rendicion-de-Cuentas-al-Ciudadano.pdf" TargetMode="External"/><Relationship Id="rId22" Type="http://schemas.openxmlformats.org/officeDocument/2006/relationships/hyperlink" Target="https://www.jem.gov.py/h-1-informes-de-auditoria-interna/" TargetMode="External"/><Relationship Id="rId27" Type="http://schemas.openxmlformats.org/officeDocument/2006/relationships/hyperlink" Target="https://www.jem.gov.py/agosto-2024/" TargetMode="External"/><Relationship Id="rId30" Type="http://schemas.openxmlformats.org/officeDocument/2006/relationships/hyperlink" Target="https://www.jem.gov.py/h-1-informes-de-auditoria-interna/" TargetMode="External"/><Relationship Id="rId35" Type="http://schemas.openxmlformats.org/officeDocument/2006/relationships/hyperlink" Target="https://www.jem.gov.py/h-1-informes-de-auditoria-interna/" TargetMode="External"/><Relationship Id="rId43" Type="http://schemas.openxmlformats.org/officeDocument/2006/relationships/hyperlink" Target="https://www.jem.gov.py/h-1-informes-de-auditoria-interna/" TargetMode="External"/><Relationship Id="rId48" Type="http://schemas.openxmlformats.org/officeDocument/2006/relationships/hyperlink" Target="https://www.instagram.com/p/DAbXNvqRVxT/?igsh=MW5vaHp5YWtxYjg1Ng%3D%3D&amp;img_index=1" TargetMode="External"/><Relationship Id="rId8" Type="http://schemas.openxmlformats.org/officeDocument/2006/relationships/hyperlink" Target="https://acortar.link/mFFyfz" TargetMode="External"/><Relationship Id="rId5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M570"/>
  <sheetViews>
    <sheetView tabSelected="1" topLeftCell="A487" zoomScaleNormal="100" workbookViewId="0">
      <selection activeCell="E504" sqref="E504"/>
    </sheetView>
  </sheetViews>
  <sheetFormatPr baseColWidth="10" defaultRowHeight="15"/>
  <cols>
    <col min="1" max="1" width="19" style="2" customWidth="1"/>
    <col min="2" max="2" width="30.85546875" style="2" customWidth="1"/>
    <col min="3" max="3" width="28.85546875" style="2" customWidth="1"/>
    <col min="4" max="4" width="21.7109375" style="2" customWidth="1"/>
    <col min="5" max="5" width="26.7109375" style="2" customWidth="1"/>
    <col min="6" max="6" width="26.140625" style="2" customWidth="1"/>
    <col min="7" max="7" width="24.28515625" style="2" customWidth="1"/>
    <col min="8" max="8" width="21.28515625" style="2" customWidth="1"/>
    <col min="9" max="16384" width="11.42578125" style="2"/>
  </cols>
  <sheetData>
    <row r="5" spans="1:8">
      <c r="B5" s="305" t="s">
        <v>276</v>
      </c>
      <c r="C5" s="305"/>
      <c r="D5" s="305"/>
      <c r="E5" s="305"/>
      <c r="F5" s="305"/>
    </row>
    <row r="6" spans="1:8">
      <c r="B6" s="305"/>
      <c r="C6" s="305"/>
      <c r="D6" s="305"/>
      <c r="E6" s="305"/>
      <c r="F6" s="305"/>
    </row>
    <row r="7" spans="1:8">
      <c r="B7" s="305"/>
      <c r="C7" s="305"/>
      <c r="D7" s="305"/>
      <c r="E7" s="305"/>
      <c r="F7" s="305"/>
    </row>
    <row r="9" spans="1:8" ht="23.25">
      <c r="A9" s="309" t="s">
        <v>203</v>
      </c>
      <c r="B9" s="309"/>
      <c r="C9" s="309"/>
      <c r="D9" s="309"/>
      <c r="E9" s="309"/>
      <c r="F9" s="309"/>
      <c r="G9" s="309"/>
      <c r="H9" s="1"/>
    </row>
    <row r="10" spans="1:8" ht="19.5">
      <c r="A10" s="309"/>
      <c r="B10" s="309"/>
      <c r="C10" s="309"/>
      <c r="D10" s="309"/>
      <c r="E10" s="309"/>
      <c r="F10" s="309"/>
      <c r="G10" s="309"/>
      <c r="H10" s="3"/>
    </row>
    <row r="11" spans="1:8" ht="18.75">
      <c r="A11" s="272" t="s">
        <v>0</v>
      </c>
      <c r="B11" s="310"/>
      <c r="C11" s="310"/>
      <c r="D11" s="310"/>
      <c r="E11" s="310"/>
      <c r="F11" s="310"/>
      <c r="G11" s="310"/>
      <c r="H11" s="4"/>
    </row>
    <row r="12" spans="1:8" ht="18.75">
      <c r="A12" s="24" t="s">
        <v>1</v>
      </c>
      <c r="B12" s="24" t="s">
        <v>45</v>
      </c>
      <c r="C12" s="28"/>
      <c r="D12" s="29"/>
      <c r="E12" s="29"/>
      <c r="F12" s="29"/>
      <c r="G12" s="30"/>
      <c r="H12" s="4"/>
    </row>
    <row r="13" spans="1:8" ht="18.75">
      <c r="A13" s="24" t="s">
        <v>2</v>
      </c>
      <c r="B13" s="27"/>
      <c r="C13" s="98" t="s">
        <v>277</v>
      </c>
      <c r="D13" s="25"/>
      <c r="E13" s="25"/>
      <c r="F13" s="25"/>
      <c r="G13" s="26"/>
      <c r="H13" s="4"/>
    </row>
    <row r="14" spans="1:8" ht="18.75">
      <c r="A14" s="311" t="s">
        <v>3</v>
      </c>
      <c r="B14" s="311"/>
      <c r="C14" s="312"/>
      <c r="D14" s="312"/>
      <c r="E14" s="312"/>
      <c r="F14" s="312"/>
      <c r="G14" s="312"/>
      <c r="H14" s="4"/>
    </row>
    <row r="15" spans="1:8" ht="15" customHeight="1">
      <c r="A15" s="314" t="s">
        <v>278</v>
      </c>
      <c r="B15" s="315"/>
      <c r="C15" s="315"/>
      <c r="D15" s="315"/>
      <c r="E15" s="315"/>
      <c r="F15" s="315"/>
      <c r="G15" s="316"/>
      <c r="H15" s="4"/>
    </row>
    <row r="16" spans="1:8" ht="15" customHeight="1">
      <c r="A16" s="317"/>
      <c r="B16" s="318"/>
      <c r="C16" s="318"/>
      <c r="D16" s="318"/>
      <c r="E16" s="318"/>
      <c r="F16" s="318"/>
      <c r="G16" s="319"/>
      <c r="H16" s="4"/>
    </row>
    <row r="17" spans="1:8" ht="15" customHeight="1">
      <c r="A17" s="317"/>
      <c r="B17" s="318"/>
      <c r="C17" s="318"/>
      <c r="D17" s="318"/>
      <c r="E17" s="318"/>
      <c r="F17" s="318"/>
      <c r="G17" s="319"/>
      <c r="H17" s="4"/>
    </row>
    <row r="18" spans="1:8" ht="12.75" customHeight="1">
      <c r="A18" s="317"/>
      <c r="B18" s="318"/>
      <c r="C18" s="318"/>
      <c r="D18" s="318"/>
      <c r="E18" s="318"/>
      <c r="F18" s="318"/>
      <c r="G18" s="319"/>
      <c r="H18" s="4"/>
    </row>
    <row r="19" spans="1:8" ht="15" hidden="1" customHeight="1">
      <c r="A19" s="317"/>
      <c r="B19" s="318"/>
      <c r="C19" s="318"/>
      <c r="D19" s="318"/>
      <c r="E19" s="318"/>
      <c r="F19" s="318"/>
      <c r="G19" s="319"/>
      <c r="H19" s="4"/>
    </row>
    <row r="20" spans="1:8" ht="15" hidden="1" customHeight="1">
      <c r="A20" s="320"/>
      <c r="B20" s="321"/>
      <c r="C20" s="321"/>
      <c r="D20" s="321"/>
      <c r="E20" s="321"/>
      <c r="F20" s="321"/>
      <c r="G20" s="322"/>
      <c r="H20" s="4"/>
    </row>
    <row r="21" spans="1:8" ht="15" customHeight="1">
      <c r="A21" s="5"/>
      <c r="B21" s="5"/>
      <c r="C21" s="5"/>
      <c r="D21" s="5"/>
      <c r="E21" s="5"/>
      <c r="F21" s="5"/>
      <c r="G21" s="5"/>
      <c r="H21" s="4"/>
    </row>
    <row r="22" spans="1:8" s="7" customFormat="1" ht="18.75">
      <c r="A22" s="272" t="s">
        <v>31</v>
      </c>
      <c r="B22" s="272"/>
      <c r="C22" s="272"/>
      <c r="D22" s="272"/>
      <c r="E22" s="272"/>
      <c r="F22" s="272"/>
      <c r="G22" s="272"/>
      <c r="H22" s="6"/>
    </row>
    <row r="23" spans="1:8" s="7" customFormat="1" ht="36" customHeight="1">
      <c r="A23" s="304" t="s">
        <v>204</v>
      </c>
      <c r="B23" s="313"/>
      <c r="C23" s="313"/>
      <c r="D23" s="313"/>
      <c r="E23" s="313"/>
      <c r="F23" s="313"/>
      <c r="G23" s="313"/>
      <c r="H23" s="6"/>
    </row>
    <row r="24" spans="1:8" ht="15.75">
      <c r="A24" s="8" t="s">
        <v>4</v>
      </c>
      <c r="B24" s="323" t="s">
        <v>5</v>
      </c>
      <c r="C24" s="324"/>
      <c r="D24" s="325" t="s">
        <v>6</v>
      </c>
      <c r="E24" s="326"/>
      <c r="F24" s="325" t="s">
        <v>7</v>
      </c>
      <c r="G24" s="326"/>
      <c r="H24" s="4"/>
    </row>
    <row r="25" spans="1:8" ht="18.75" customHeight="1">
      <c r="A25" s="22">
        <v>1</v>
      </c>
      <c r="B25" s="327" t="s">
        <v>46</v>
      </c>
      <c r="C25" s="328"/>
      <c r="D25" s="263" t="s">
        <v>279</v>
      </c>
      <c r="E25" s="264"/>
      <c r="F25" s="267" t="s">
        <v>205</v>
      </c>
      <c r="G25" s="268"/>
      <c r="H25" s="4"/>
    </row>
    <row r="26" spans="1:8" ht="18.75" customHeight="1">
      <c r="A26" s="22">
        <v>2</v>
      </c>
      <c r="B26" s="329" t="s">
        <v>47</v>
      </c>
      <c r="C26" s="330"/>
      <c r="D26" s="261" t="s">
        <v>52</v>
      </c>
      <c r="E26" s="262"/>
      <c r="F26" s="265" t="s">
        <v>206</v>
      </c>
      <c r="G26" s="269"/>
      <c r="H26" s="4"/>
    </row>
    <row r="27" spans="1:8" ht="18.75">
      <c r="A27" s="22">
        <v>3</v>
      </c>
      <c r="B27" s="259" t="s">
        <v>48</v>
      </c>
      <c r="C27" s="260"/>
      <c r="D27" s="261" t="s">
        <v>50</v>
      </c>
      <c r="E27" s="262"/>
      <c r="F27" s="265" t="s">
        <v>54</v>
      </c>
      <c r="G27" s="266"/>
      <c r="H27" s="4"/>
    </row>
    <row r="28" spans="1:8" ht="18.75">
      <c r="A28" s="22">
        <v>4</v>
      </c>
      <c r="B28" s="259" t="s">
        <v>48</v>
      </c>
      <c r="C28" s="260"/>
      <c r="D28" s="263" t="s">
        <v>207</v>
      </c>
      <c r="E28" s="264"/>
      <c r="F28" s="267" t="s">
        <v>54</v>
      </c>
      <c r="G28" s="268"/>
      <c r="H28" s="4"/>
    </row>
    <row r="29" spans="1:8" ht="18.75" customHeight="1">
      <c r="A29" s="22">
        <v>5</v>
      </c>
      <c r="B29" s="259" t="s">
        <v>49</v>
      </c>
      <c r="C29" s="260"/>
      <c r="D29" s="261" t="s">
        <v>51</v>
      </c>
      <c r="E29" s="262"/>
      <c r="F29" s="267" t="s">
        <v>54</v>
      </c>
      <c r="G29" s="268"/>
      <c r="H29" s="4"/>
    </row>
    <row r="30" spans="1:8" ht="18.75" customHeight="1">
      <c r="A30" s="22">
        <v>6</v>
      </c>
      <c r="B30" s="259" t="s">
        <v>49</v>
      </c>
      <c r="C30" s="260"/>
      <c r="D30" s="263" t="s">
        <v>208</v>
      </c>
      <c r="E30" s="264"/>
      <c r="F30" s="265" t="s">
        <v>54</v>
      </c>
      <c r="G30" s="269"/>
      <c r="H30" s="4"/>
    </row>
    <row r="31" spans="1:8" ht="18.75" customHeight="1">
      <c r="A31" s="22">
        <v>7</v>
      </c>
      <c r="B31" s="259" t="s">
        <v>53</v>
      </c>
      <c r="C31" s="260"/>
      <c r="D31" s="261" t="s">
        <v>66</v>
      </c>
      <c r="E31" s="262"/>
      <c r="F31" s="265" t="s">
        <v>54</v>
      </c>
      <c r="G31" s="266"/>
      <c r="H31" s="4"/>
    </row>
    <row r="32" spans="1:8" ht="18.75" customHeight="1">
      <c r="A32" s="68"/>
      <c r="B32" s="69"/>
      <c r="C32" s="69"/>
      <c r="D32" s="70"/>
      <c r="E32" s="70"/>
      <c r="F32" s="71"/>
      <c r="G32" s="71"/>
      <c r="H32" s="4"/>
    </row>
    <row r="33" spans="1:8" ht="18.75" customHeight="1">
      <c r="A33" s="72"/>
      <c r="B33" s="306" t="s">
        <v>149</v>
      </c>
      <c r="C33" s="306"/>
      <c r="D33" s="306"/>
      <c r="E33" s="306"/>
      <c r="F33" s="306"/>
      <c r="G33" s="75"/>
      <c r="H33" s="4"/>
    </row>
    <row r="34" spans="1:8" ht="18.75" customHeight="1">
      <c r="A34" s="72"/>
      <c r="B34" s="306"/>
      <c r="C34" s="306"/>
      <c r="D34" s="306"/>
      <c r="E34" s="306"/>
      <c r="F34" s="306"/>
      <c r="G34" s="75"/>
      <c r="H34" s="4"/>
    </row>
    <row r="35" spans="1:8" ht="18.75" customHeight="1">
      <c r="A35" s="72"/>
      <c r="B35" s="307" t="s">
        <v>150</v>
      </c>
      <c r="C35" s="307"/>
      <c r="D35" s="80"/>
      <c r="E35" s="308" t="s">
        <v>152</v>
      </c>
      <c r="F35" s="308"/>
      <c r="G35" s="75"/>
      <c r="H35" s="4"/>
    </row>
    <row r="36" spans="1:8" ht="18.75" customHeight="1">
      <c r="A36" s="72"/>
      <c r="B36" s="307" t="s">
        <v>151</v>
      </c>
      <c r="C36" s="307"/>
      <c r="D36" s="80"/>
      <c r="E36" s="308" t="s">
        <v>153</v>
      </c>
      <c r="F36" s="308"/>
      <c r="G36" s="75"/>
      <c r="H36" s="4"/>
    </row>
    <row r="37" spans="1:8" ht="18.75" customHeight="1">
      <c r="A37" s="72"/>
      <c r="B37" s="73"/>
      <c r="C37" s="73"/>
      <c r="D37" s="74"/>
      <c r="E37" s="74"/>
      <c r="F37" s="75"/>
      <c r="G37" s="75"/>
      <c r="H37" s="4"/>
    </row>
    <row r="38" spans="1:8" ht="18.75" customHeight="1">
      <c r="A38" s="76"/>
      <c r="B38" s="77"/>
      <c r="C38" s="77"/>
      <c r="D38" s="78"/>
      <c r="E38" s="78"/>
      <c r="F38" s="79"/>
      <c r="G38" s="79"/>
      <c r="H38" s="4"/>
    </row>
    <row r="39" spans="1:8" ht="18.75" customHeight="1">
      <c r="A39" s="22">
        <v>8</v>
      </c>
      <c r="B39" s="259" t="s">
        <v>53</v>
      </c>
      <c r="C39" s="260"/>
      <c r="D39" s="261" t="s">
        <v>55</v>
      </c>
      <c r="E39" s="262"/>
      <c r="F39" s="265" t="s">
        <v>56</v>
      </c>
      <c r="G39" s="266"/>
      <c r="H39" s="4"/>
    </row>
    <row r="40" spans="1:8" ht="18.75" customHeight="1">
      <c r="A40" s="22">
        <v>9</v>
      </c>
      <c r="B40" s="259" t="s">
        <v>57</v>
      </c>
      <c r="C40" s="260"/>
      <c r="D40" s="263" t="s">
        <v>209</v>
      </c>
      <c r="E40" s="264"/>
      <c r="F40" s="265" t="s">
        <v>56</v>
      </c>
      <c r="G40" s="269"/>
      <c r="H40" s="4"/>
    </row>
    <row r="41" spans="1:8" ht="18.75" customHeight="1">
      <c r="A41" s="22">
        <v>10</v>
      </c>
      <c r="B41" s="259" t="s">
        <v>57</v>
      </c>
      <c r="C41" s="260"/>
      <c r="D41" s="261" t="s">
        <v>210</v>
      </c>
      <c r="E41" s="262"/>
      <c r="F41" s="265" t="s">
        <v>56</v>
      </c>
      <c r="G41" s="266"/>
      <c r="H41" s="4"/>
    </row>
    <row r="42" spans="1:8" ht="18.75" customHeight="1">
      <c r="A42" s="22">
        <v>11</v>
      </c>
      <c r="B42" s="259" t="s">
        <v>58</v>
      </c>
      <c r="C42" s="260"/>
      <c r="D42" s="331" t="s">
        <v>211</v>
      </c>
      <c r="E42" s="332"/>
      <c r="F42" s="333" t="s">
        <v>54</v>
      </c>
      <c r="G42" s="334"/>
      <c r="H42" s="4"/>
    </row>
    <row r="43" spans="1:8" ht="18.75">
      <c r="A43" s="22">
        <v>12</v>
      </c>
      <c r="B43" s="259" t="s">
        <v>58</v>
      </c>
      <c r="C43" s="260"/>
      <c r="D43" s="263" t="s">
        <v>212</v>
      </c>
      <c r="E43" s="264"/>
      <c r="F43" s="265" t="s">
        <v>54</v>
      </c>
      <c r="G43" s="266"/>
      <c r="H43" s="4"/>
    </row>
    <row r="44" spans="1:8" ht="18.75" customHeight="1">
      <c r="A44" s="22">
        <v>13</v>
      </c>
      <c r="B44" s="259" t="s">
        <v>59</v>
      </c>
      <c r="C44" s="260"/>
      <c r="D44" s="263" t="s">
        <v>213</v>
      </c>
      <c r="E44" s="264"/>
      <c r="F44" s="265" t="s">
        <v>61</v>
      </c>
      <c r="G44" s="269"/>
      <c r="H44" s="4"/>
    </row>
    <row r="45" spans="1:8" ht="18.75" customHeight="1">
      <c r="A45" s="22">
        <v>14</v>
      </c>
      <c r="B45" s="259" t="s">
        <v>59</v>
      </c>
      <c r="C45" s="260"/>
      <c r="D45" s="261" t="s">
        <v>60</v>
      </c>
      <c r="E45" s="262"/>
      <c r="F45" s="265" t="s">
        <v>56</v>
      </c>
      <c r="G45" s="266"/>
      <c r="H45" s="4"/>
    </row>
    <row r="46" spans="1:8" ht="18.75" customHeight="1">
      <c r="A46" s="22">
        <v>15</v>
      </c>
      <c r="B46" s="259" t="s">
        <v>59</v>
      </c>
      <c r="C46" s="260"/>
      <c r="D46" s="263" t="s">
        <v>214</v>
      </c>
      <c r="E46" s="264"/>
      <c r="F46" s="265" t="s">
        <v>54</v>
      </c>
      <c r="G46" s="266"/>
      <c r="H46" s="4"/>
    </row>
    <row r="47" spans="1:8" ht="18.75" customHeight="1">
      <c r="A47" s="22">
        <v>16</v>
      </c>
      <c r="B47" s="259" t="s">
        <v>59</v>
      </c>
      <c r="C47" s="260"/>
      <c r="D47" s="263" t="s">
        <v>215</v>
      </c>
      <c r="E47" s="264"/>
      <c r="F47" s="265" t="s">
        <v>54</v>
      </c>
      <c r="G47" s="266"/>
      <c r="H47" s="4"/>
    </row>
    <row r="48" spans="1:8" ht="18.75" customHeight="1">
      <c r="A48" s="22">
        <v>17</v>
      </c>
      <c r="B48" s="259" t="s">
        <v>62</v>
      </c>
      <c r="C48" s="260"/>
      <c r="D48" s="263" t="s">
        <v>268</v>
      </c>
      <c r="E48" s="264"/>
      <c r="F48" s="265" t="s">
        <v>56</v>
      </c>
      <c r="G48" s="266"/>
      <c r="H48" s="4"/>
    </row>
    <row r="49" spans="1:8" ht="18.75" customHeight="1">
      <c r="A49" s="22">
        <v>18</v>
      </c>
      <c r="B49" s="259" t="s">
        <v>62</v>
      </c>
      <c r="C49" s="260"/>
      <c r="D49" s="263" t="s">
        <v>216</v>
      </c>
      <c r="E49" s="264"/>
      <c r="F49" s="265" t="s">
        <v>54</v>
      </c>
      <c r="G49" s="266"/>
      <c r="H49" s="4"/>
    </row>
    <row r="50" spans="1:8" ht="18.75" customHeight="1">
      <c r="A50" s="22">
        <v>19</v>
      </c>
      <c r="B50" s="259" t="s">
        <v>63</v>
      </c>
      <c r="C50" s="260"/>
      <c r="D50" s="263" t="s">
        <v>64</v>
      </c>
      <c r="E50" s="264"/>
      <c r="F50" s="265" t="s">
        <v>65</v>
      </c>
      <c r="G50" s="266"/>
      <c r="H50" s="4"/>
    </row>
    <row r="51" spans="1:8" ht="18.75" customHeight="1">
      <c r="A51" s="22">
        <v>20</v>
      </c>
      <c r="B51" s="259" t="s">
        <v>67</v>
      </c>
      <c r="C51" s="260"/>
      <c r="D51" s="263" t="s">
        <v>175</v>
      </c>
      <c r="E51" s="264"/>
      <c r="F51" s="265" t="s">
        <v>65</v>
      </c>
      <c r="G51" s="266"/>
      <c r="H51" s="4"/>
    </row>
    <row r="52" spans="1:8" ht="18.75" customHeight="1">
      <c r="A52" s="22">
        <v>21</v>
      </c>
      <c r="B52" s="259" t="s">
        <v>68</v>
      </c>
      <c r="C52" s="260"/>
      <c r="D52" s="263" t="s">
        <v>217</v>
      </c>
      <c r="E52" s="264"/>
      <c r="F52" s="265" t="s">
        <v>65</v>
      </c>
      <c r="G52" s="266"/>
      <c r="H52" s="4"/>
    </row>
    <row r="53" spans="1:8" ht="15.75">
      <c r="A53" s="278" t="s">
        <v>25</v>
      </c>
      <c r="B53" s="278"/>
      <c r="C53" s="278"/>
      <c r="D53" s="278"/>
      <c r="E53" s="275">
        <v>21</v>
      </c>
      <c r="F53" s="276"/>
      <c r="G53" s="277"/>
      <c r="H53" s="4"/>
    </row>
    <row r="54" spans="1:8" ht="15.75" customHeight="1">
      <c r="A54" s="274" t="s">
        <v>27</v>
      </c>
      <c r="B54" s="274"/>
      <c r="C54" s="274"/>
      <c r="D54" s="274"/>
      <c r="E54" s="275">
        <v>6</v>
      </c>
      <c r="F54" s="276"/>
      <c r="G54" s="277"/>
      <c r="H54" s="4"/>
    </row>
    <row r="55" spans="1:8" ht="15.75" customHeight="1">
      <c r="A55" s="274" t="s">
        <v>26</v>
      </c>
      <c r="B55" s="274"/>
      <c r="C55" s="274"/>
      <c r="D55" s="274"/>
      <c r="E55" s="275">
        <v>15</v>
      </c>
      <c r="F55" s="276"/>
      <c r="G55" s="277"/>
      <c r="H55" s="4"/>
    </row>
    <row r="56" spans="1:8" ht="15.75" customHeight="1">
      <c r="A56" s="274" t="s">
        <v>29</v>
      </c>
      <c r="B56" s="274"/>
      <c r="C56" s="274"/>
      <c r="D56" s="274"/>
      <c r="E56" s="275">
        <v>5</v>
      </c>
      <c r="F56" s="276"/>
      <c r="G56" s="277"/>
      <c r="H56" s="4"/>
    </row>
    <row r="57" spans="1:8" s="10" customFormat="1" ht="15.75">
      <c r="A57" s="9"/>
      <c r="B57" s="9"/>
      <c r="C57" s="9"/>
      <c r="D57" s="9"/>
      <c r="E57" s="9"/>
      <c r="F57" s="9"/>
      <c r="G57" s="9"/>
      <c r="H57" s="9"/>
    </row>
    <row r="58" spans="1:8" ht="18.75">
      <c r="A58" s="272" t="s">
        <v>38</v>
      </c>
      <c r="B58" s="272"/>
      <c r="C58" s="272"/>
      <c r="D58" s="272"/>
      <c r="E58" s="272"/>
      <c r="F58" s="272"/>
      <c r="G58" s="272"/>
      <c r="H58" s="4"/>
    </row>
    <row r="59" spans="1:8" ht="16.5">
      <c r="A59" s="248" t="s">
        <v>43</v>
      </c>
      <c r="B59" s="248"/>
      <c r="C59" s="248"/>
      <c r="D59" s="248"/>
      <c r="E59" s="248"/>
      <c r="F59" s="248"/>
      <c r="G59" s="248"/>
      <c r="H59" s="4"/>
    </row>
    <row r="60" spans="1:8" ht="33" customHeight="1">
      <c r="A60" s="217" t="s">
        <v>219</v>
      </c>
      <c r="B60" s="273"/>
      <c r="C60" s="273"/>
      <c r="D60" s="273"/>
      <c r="E60" s="273"/>
      <c r="F60" s="273"/>
      <c r="G60" s="273"/>
      <c r="H60" s="4"/>
    </row>
    <row r="61" spans="1:8" ht="15.75" customHeight="1">
      <c r="A61" s="254" t="s">
        <v>220</v>
      </c>
      <c r="B61" s="254"/>
      <c r="C61" s="254"/>
      <c r="D61" s="254"/>
      <c r="E61" s="254"/>
      <c r="F61" s="254"/>
      <c r="G61" s="254"/>
      <c r="H61" s="4"/>
    </row>
    <row r="62" spans="1:8" ht="26.25" customHeight="1">
      <c r="A62" s="217"/>
      <c r="B62" s="335"/>
      <c r="C62" s="335"/>
      <c r="D62" s="335"/>
      <c r="E62" s="335"/>
      <c r="F62" s="335"/>
      <c r="G62" s="335"/>
      <c r="H62" s="4"/>
    </row>
    <row r="63" spans="1:8" ht="31.5">
      <c r="A63" s="20" t="s">
        <v>8</v>
      </c>
      <c r="B63" s="255" t="s">
        <v>32</v>
      </c>
      <c r="C63" s="256"/>
      <c r="D63" s="20" t="s">
        <v>9</v>
      </c>
      <c r="E63" s="255" t="s">
        <v>10</v>
      </c>
      <c r="F63" s="256"/>
      <c r="G63" s="21" t="s">
        <v>11</v>
      </c>
      <c r="H63" s="4"/>
    </row>
    <row r="64" spans="1:8" ht="40.5" customHeight="1">
      <c r="A64" s="109" t="s">
        <v>218</v>
      </c>
      <c r="B64" s="234" t="s">
        <v>176</v>
      </c>
      <c r="C64" s="235"/>
      <c r="D64" s="109" t="s">
        <v>70</v>
      </c>
      <c r="E64" s="257" t="s">
        <v>71</v>
      </c>
      <c r="F64" s="258"/>
      <c r="G64" s="108" t="s">
        <v>69</v>
      </c>
      <c r="H64" s="4"/>
    </row>
    <row r="65" spans="1:8" ht="54.75" customHeight="1">
      <c r="A65" s="165" t="s">
        <v>280</v>
      </c>
      <c r="B65" s="164" t="s">
        <v>363</v>
      </c>
      <c r="C65" s="163"/>
      <c r="D65" s="165" t="s">
        <v>281</v>
      </c>
      <c r="E65" s="234" t="s">
        <v>282</v>
      </c>
      <c r="F65" s="235"/>
      <c r="G65" s="162" t="s">
        <v>283</v>
      </c>
      <c r="H65" s="4"/>
    </row>
    <row r="66" spans="1:8" s="10" customFormat="1" ht="15.75">
      <c r="A66" s="9"/>
      <c r="B66" s="9"/>
      <c r="C66" s="9"/>
      <c r="D66" s="9"/>
      <c r="E66" s="9"/>
      <c r="F66" s="9"/>
      <c r="G66" s="9"/>
      <c r="H66" s="9"/>
    </row>
    <row r="67" spans="1:8" ht="18.75">
      <c r="A67" s="272" t="s">
        <v>39</v>
      </c>
      <c r="B67" s="272"/>
      <c r="C67" s="272"/>
      <c r="D67" s="272"/>
      <c r="E67" s="272"/>
      <c r="F67" s="272"/>
      <c r="G67" s="272"/>
      <c r="H67" s="4"/>
    </row>
    <row r="68" spans="1:8" ht="16.5">
      <c r="A68" s="248" t="s">
        <v>177</v>
      </c>
      <c r="B68" s="248"/>
      <c r="C68" s="248"/>
      <c r="D68" s="248"/>
      <c r="E68" s="248"/>
      <c r="F68" s="248"/>
      <c r="G68" s="248"/>
      <c r="H68" s="4"/>
    </row>
    <row r="69" spans="1:8" ht="15.75">
      <c r="A69" s="11" t="s">
        <v>12</v>
      </c>
      <c r="B69" s="243" t="s">
        <v>28</v>
      </c>
      <c r="C69" s="243"/>
      <c r="D69" s="243"/>
      <c r="E69" s="243" t="s">
        <v>34</v>
      </c>
      <c r="F69" s="249"/>
      <c r="G69" s="250"/>
      <c r="H69" s="4"/>
    </row>
    <row r="70" spans="1:8" ht="15.75">
      <c r="A70" s="107" t="s">
        <v>284</v>
      </c>
      <c r="B70" s="270">
        <v>1</v>
      </c>
      <c r="C70" s="271"/>
      <c r="D70" s="235"/>
      <c r="E70" s="217" t="s">
        <v>221</v>
      </c>
      <c r="F70" s="234"/>
      <c r="G70" s="235"/>
      <c r="H70" s="4"/>
    </row>
    <row r="71" spans="1:8" ht="32.25" customHeight="1">
      <c r="A71" s="226" t="s">
        <v>285</v>
      </c>
      <c r="B71" s="216"/>
      <c r="C71" s="216"/>
      <c r="D71" s="216"/>
      <c r="E71" s="216"/>
      <c r="F71" s="216"/>
      <c r="G71" s="216"/>
      <c r="H71" s="4"/>
    </row>
    <row r="72" spans="1:8" s="10" customFormat="1" ht="15.75">
      <c r="A72" s="12"/>
      <c r="B72" s="13"/>
      <c r="C72" s="13"/>
      <c r="D72" s="13"/>
      <c r="E72" s="13"/>
      <c r="F72" s="13"/>
      <c r="G72" s="13"/>
      <c r="H72" s="9"/>
    </row>
    <row r="73" spans="1:8" ht="16.5">
      <c r="A73" s="248" t="s">
        <v>178</v>
      </c>
      <c r="B73" s="248"/>
      <c r="C73" s="248"/>
      <c r="D73" s="248"/>
      <c r="E73" s="248"/>
      <c r="F73" s="248"/>
      <c r="G73" s="248"/>
      <c r="H73" s="4"/>
    </row>
    <row r="74" spans="1:8" ht="15.75">
      <c r="A74" s="11" t="s">
        <v>12</v>
      </c>
      <c r="B74" s="243" t="s">
        <v>13</v>
      </c>
      <c r="C74" s="243"/>
      <c r="D74" s="243"/>
      <c r="E74" s="229" t="s">
        <v>33</v>
      </c>
      <c r="F74" s="246"/>
      <c r="G74" s="247"/>
      <c r="H74" s="4"/>
    </row>
    <row r="75" spans="1:8" ht="15.75">
      <c r="A75" s="107" t="s">
        <v>286</v>
      </c>
      <c r="B75" s="218" t="s">
        <v>72</v>
      </c>
      <c r="C75" s="218"/>
      <c r="D75" s="218"/>
      <c r="E75" s="217" t="s">
        <v>201</v>
      </c>
      <c r="F75" s="234"/>
      <c r="G75" s="235"/>
      <c r="H75" s="4"/>
    </row>
    <row r="76" spans="1:8" ht="15.75">
      <c r="A76" s="107" t="s">
        <v>287</v>
      </c>
      <c r="B76" s="218" t="s">
        <v>72</v>
      </c>
      <c r="C76" s="218"/>
      <c r="D76" s="218"/>
      <c r="E76" s="217" t="s">
        <v>201</v>
      </c>
      <c r="F76" s="234"/>
      <c r="G76" s="235"/>
      <c r="H76" s="4"/>
    </row>
    <row r="77" spans="1:8" ht="15.75">
      <c r="A77" s="107"/>
      <c r="B77" s="218"/>
      <c r="C77" s="218"/>
      <c r="D77" s="218"/>
      <c r="E77" s="217"/>
      <c r="F77" s="234"/>
      <c r="G77" s="235"/>
      <c r="H77" s="4"/>
    </row>
    <row r="78" spans="1:8" ht="30" customHeight="1">
      <c r="A78" s="226" t="s">
        <v>288</v>
      </c>
      <c r="B78" s="216"/>
      <c r="C78" s="216"/>
      <c r="D78" s="216"/>
      <c r="E78" s="216"/>
      <c r="F78" s="216"/>
      <c r="G78" s="216"/>
      <c r="H78" s="4"/>
    </row>
    <row r="79" spans="1:8" ht="15.75">
      <c r="A79" s="4"/>
      <c r="B79" s="4"/>
      <c r="C79" s="4"/>
      <c r="D79" s="4"/>
      <c r="E79" s="4"/>
      <c r="F79" s="4"/>
      <c r="G79" s="4"/>
      <c r="H79" s="4"/>
    </row>
    <row r="80" spans="1:8" ht="16.5">
      <c r="A80" s="248" t="s">
        <v>40</v>
      </c>
      <c r="B80" s="248"/>
      <c r="C80" s="248"/>
      <c r="D80" s="248"/>
      <c r="E80" s="248"/>
      <c r="F80" s="248"/>
      <c r="G80" s="248"/>
      <c r="H80" s="4"/>
    </row>
    <row r="81" spans="1:8" ht="15.75">
      <c r="A81" s="14" t="s">
        <v>12</v>
      </c>
      <c r="B81" s="14" t="s">
        <v>14</v>
      </c>
      <c r="C81" s="246" t="s">
        <v>15</v>
      </c>
      <c r="D81" s="247"/>
      <c r="E81" s="246" t="s">
        <v>44</v>
      </c>
      <c r="F81" s="247"/>
      <c r="G81" s="14" t="s">
        <v>35</v>
      </c>
      <c r="H81" s="4"/>
    </row>
    <row r="82" spans="1:8" ht="24.75" customHeight="1">
      <c r="A82" s="23" t="s">
        <v>289</v>
      </c>
      <c r="B82" s="106">
        <v>3</v>
      </c>
      <c r="C82" s="257">
        <v>3</v>
      </c>
      <c r="D82" s="258"/>
      <c r="E82" s="110"/>
      <c r="F82" s="279" t="s">
        <v>202</v>
      </c>
      <c r="G82" s="258"/>
      <c r="H82" s="4"/>
    </row>
    <row r="83" spans="1:8" ht="24.75" customHeight="1">
      <c r="A83" s="111" t="s">
        <v>290</v>
      </c>
      <c r="B83" s="106">
        <v>2</v>
      </c>
      <c r="C83" s="257">
        <v>2</v>
      </c>
      <c r="D83" s="258"/>
      <c r="E83" s="110"/>
      <c r="F83" s="279" t="s">
        <v>202</v>
      </c>
      <c r="G83" s="258"/>
      <c r="H83" s="4"/>
    </row>
    <row r="84" spans="1:8" ht="24.75" customHeight="1">
      <c r="A84" s="23" t="s">
        <v>291</v>
      </c>
      <c r="B84" s="106">
        <v>1</v>
      </c>
      <c r="C84" s="257">
        <v>1</v>
      </c>
      <c r="D84" s="258"/>
      <c r="E84" s="110"/>
      <c r="F84" s="279" t="s">
        <v>202</v>
      </c>
      <c r="G84" s="258"/>
      <c r="H84" s="4"/>
    </row>
    <row r="85" spans="1:8" ht="12" customHeight="1">
      <c r="A85" s="226"/>
      <c r="B85" s="216"/>
      <c r="C85" s="216"/>
      <c r="D85" s="216"/>
      <c r="E85" s="216"/>
      <c r="F85" s="216"/>
      <c r="G85" s="216"/>
      <c r="H85" s="4"/>
    </row>
    <row r="86" spans="1:8" ht="17.25" customHeight="1">
      <c r="A86" s="31"/>
      <c r="B86" s="32"/>
      <c r="C86" s="32"/>
      <c r="D86" s="32"/>
      <c r="E86" s="32"/>
      <c r="F86" s="32"/>
      <c r="G86" s="32"/>
      <c r="H86" s="4"/>
    </row>
    <row r="87" spans="1:8" ht="17.25" customHeight="1">
      <c r="A87" s="31"/>
      <c r="B87" s="32"/>
      <c r="C87" s="32"/>
      <c r="D87" s="32"/>
      <c r="E87" s="32"/>
      <c r="F87" s="32"/>
      <c r="G87" s="32"/>
      <c r="H87" s="4"/>
    </row>
    <row r="88" spans="1:8" ht="17.25" customHeight="1">
      <c r="A88" s="31"/>
      <c r="B88" s="32"/>
      <c r="C88" s="32"/>
      <c r="D88" s="32"/>
      <c r="E88" s="32"/>
      <c r="F88" s="32"/>
      <c r="G88" s="32"/>
      <c r="H88" s="4"/>
    </row>
    <row r="89" spans="1:8" ht="17.25" customHeight="1">
      <c r="A89" s="31"/>
      <c r="B89" s="32"/>
      <c r="C89" s="32"/>
      <c r="D89" s="32"/>
      <c r="E89" s="32"/>
      <c r="F89" s="32"/>
      <c r="G89" s="32"/>
      <c r="H89" s="4"/>
    </row>
    <row r="90" spans="1:8" ht="17.25" customHeight="1">
      <c r="A90" s="31"/>
      <c r="B90" s="32"/>
      <c r="C90" s="32"/>
      <c r="D90" s="32"/>
      <c r="E90" s="32"/>
      <c r="F90" s="32"/>
      <c r="G90" s="32"/>
      <c r="H90" s="4"/>
    </row>
    <row r="91" spans="1:8" ht="17.25" customHeight="1">
      <c r="A91" s="31"/>
      <c r="B91" s="32"/>
      <c r="C91" s="32"/>
      <c r="D91" s="32"/>
      <c r="E91" s="32"/>
      <c r="F91" s="32"/>
      <c r="G91" s="32"/>
      <c r="H91" s="4"/>
    </row>
    <row r="92" spans="1:8" ht="17.25" customHeight="1">
      <c r="A92" s="31"/>
      <c r="B92" s="32"/>
      <c r="C92" s="32"/>
      <c r="D92" s="32"/>
      <c r="E92" s="32"/>
      <c r="F92" s="32"/>
      <c r="G92" s="32"/>
      <c r="H92" s="4"/>
    </row>
    <row r="93" spans="1:8" ht="17.25" customHeight="1">
      <c r="A93" s="31"/>
      <c r="B93" s="32"/>
      <c r="C93" s="32"/>
      <c r="D93" s="32"/>
      <c r="E93" s="32"/>
      <c r="F93" s="32"/>
      <c r="G93" s="32"/>
      <c r="H93" s="4"/>
    </row>
    <row r="94" spans="1:8" ht="17.25" customHeight="1">
      <c r="A94" s="31"/>
      <c r="B94" s="32"/>
      <c r="C94" s="32"/>
      <c r="D94" s="32"/>
      <c r="E94" s="32"/>
      <c r="F94" s="32"/>
      <c r="G94" s="32"/>
      <c r="H94" s="4"/>
    </row>
    <row r="95" spans="1:8" ht="17.25" customHeight="1">
      <c r="A95" s="31"/>
      <c r="B95" s="32"/>
      <c r="C95" s="32"/>
      <c r="D95" s="32"/>
      <c r="E95" s="32"/>
      <c r="F95" s="32"/>
      <c r="G95" s="32"/>
      <c r="H95" s="4"/>
    </row>
    <row r="96" spans="1:8" ht="17.25" customHeight="1">
      <c r="A96" s="31"/>
      <c r="B96" s="32"/>
      <c r="C96" s="32"/>
      <c r="D96" s="32"/>
      <c r="E96" s="32"/>
      <c r="F96" s="32"/>
      <c r="G96" s="32"/>
      <c r="H96" s="4"/>
    </row>
    <row r="97" spans="1:8" ht="17.25" customHeight="1">
      <c r="A97" s="31"/>
      <c r="B97" s="32"/>
      <c r="C97" s="32"/>
      <c r="D97" s="32"/>
      <c r="E97" s="32"/>
      <c r="F97" s="32"/>
      <c r="G97" s="32"/>
      <c r="H97" s="4"/>
    </row>
    <row r="98" spans="1:8" ht="17.25" customHeight="1">
      <c r="A98" s="31"/>
      <c r="B98" s="32"/>
      <c r="C98" s="32"/>
      <c r="D98" s="32"/>
      <c r="E98" s="32"/>
      <c r="F98" s="32"/>
      <c r="G98" s="32"/>
      <c r="H98" s="4"/>
    </row>
    <row r="99" spans="1:8" ht="17.25" customHeight="1">
      <c r="A99" s="31"/>
      <c r="B99" s="32"/>
      <c r="C99" s="32"/>
      <c r="D99" s="32"/>
      <c r="E99" s="32"/>
      <c r="F99" s="32"/>
      <c r="G99" s="32"/>
      <c r="H99" s="4"/>
    </row>
    <row r="100" spans="1:8" ht="37.5" customHeight="1">
      <c r="A100" s="248" t="s">
        <v>179</v>
      </c>
      <c r="B100" s="248"/>
      <c r="C100" s="248"/>
      <c r="D100" s="248"/>
      <c r="E100" s="248"/>
      <c r="F100" s="248"/>
      <c r="G100" s="248"/>
      <c r="H100" s="4"/>
    </row>
    <row r="101" spans="1:8" ht="48" customHeight="1">
      <c r="A101" s="283"/>
      <c r="B101" s="284"/>
      <c r="C101" s="284"/>
      <c r="D101" s="284"/>
      <c r="E101" s="284"/>
      <c r="F101" s="284"/>
      <c r="G101" s="284"/>
      <c r="H101" s="4"/>
    </row>
    <row r="102" spans="1:8" ht="48" customHeight="1">
      <c r="A102" s="31"/>
      <c r="B102" s="32"/>
      <c r="C102" s="32"/>
      <c r="D102" s="32"/>
      <c r="E102" s="32"/>
      <c r="F102" s="32"/>
      <c r="G102" s="32"/>
      <c r="H102" s="4"/>
    </row>
    <row r="103" spans="1:8" ht="48" customHeight="1">
      <c r="A103" s="31"/>
      <c r="B103" s="32"/>
      <c r="C103" s="32"/>
      <c r="D103" s="32"/>
      <c r="E103" s="32"/>
      <c r="F103" s="32"/>
      <c r="G103" s="32"/>
      <c r="H103" s="4"/>
    </row>
    <row r="104" spans="1:8" ht="48" customHeight="1">
      <c r="A104" s="31"/>
      <c r="B104" s="32"/>
      <c r="C104" s="32"/>
      <c r="D104" s="32"/>
      <c r="E104" s="32"/>
      <c r="F104" s="32"/>
      <c r="G104" s="32"/>
      <c r="H104" s="4"/>
    </row>
    <row r="105" spans="1:8" ht="48" customHeight="1">
      <c r="A105" s="31"/>
      <c r="B105" s="32"/>
      <c r="C105" s="32"/>
      <c r="D105" s="32"/>
      <c r="E105" s="32"/>
      <c r="F105" s="32"/>
      <c r="G105" s="32"/>
      <c r="H105" s="4"/>
    </row>
    <row r="106" spans="1:8" ht="48" customHeight="1">
      <c r="A106" s="31"/>
      <c r="B106" s="32"/>
      <c r="C106" s="32"/>
      <c r="D106" s="32"/>
      <c r="E106" s="32"/>
      <c r="F106" s="32"/>
      <c r="G106" s="32"/>
      <c r="H106" s="4"/>
    </row>
    <row r="107" spans="1:8" ht="48" customHeight="1">
      <c r="A107" s="31"/>
      <c r="B107" s="32"/>
      <c r="C107" s="32"/>
      <c r="D107" s="32"/>
      <c r="E107" s="32"/>
      <c r="F107" s="32"/>
      <c r="G107" s="32"/>
      <c r="H107" s="4"/>
    </row>
    <row r="108" spans="1:8" ht="48" customHeight="1">
      <c r="A108" s="31"/>
      <c r="B108" s="32"/>
      <c r="C108" s="32"/>
      <c r="D108" s="32"/>
      <c r="E108" s="32"/>
      <c r="F108" s="32"/>
      <c r="G108" s="32"/>
      <c r="H108" s="4"/>
    </row>
    <row r="109" spans="1:8" ht="48" customHeight="1">
      <c r="A109" s="31"/>
      <c r="B109" s="32"/>
      <c r="C109" s="32"/>
      <c r="D109" s="32"/>
      <c r="E109" s="32"/>
      <c r="F109" s="32"/>
      <c r="G109" s="32"/>
      <c r="H109" s="4"/>
    </row>
    <row r="110" spans="1:8" ht="48" customHeight="1">
      <c r="A110" s="31"/>
      <c r="B110" s="32"/>
      <c r="C110" s="32"/>
      <c r="D110" s="32"/>
      <c r="E110" s="32"/>
      <c r="F110" s="32"/>
      <c r="G110" s="32"/>
      <c r="H110" s="4"/>
    </row>
    <row r="111" spans="1:8" ht="48" customHeight="1">
      <c r="A111" s="31"/>
      <c r="B111" s="32"/>
      <c r="C111" s="32"/>
      <c r="D111" s="32"/>
      <c r="E111" s="32"/>
      <c r="F111" s="32"/>
      <c r="G111" s="32"/>
      <c r="H111" s="4"/>
    </row>
    <row r="112" spans="1:8" ht="48" customHeight="1">
      <c r="A112" s="31"/>
      <c r="B112" s="32"/>
      <c r="C112" s="32"/>
      <c r="D112" s="32"/>
      <c r="E112" s="32"/>
      <c r="F112" s="32"/>
      <c r="G112" s="32"/>
      <c r="H112" s="4"/>
    </row>
    <row r="113" spans="1:8" s="10" customFormat="1" ht="15.75" hidden="1">
      <c r="A113" s="13"/>
      <c r="B113" s="13"/>
      <c r="C113" s="13"/>
      <c r="D113" s="13"/>
      <c r="E113" s="13"/>
      <c r="F113" s="13"/>
      <c r="G113" s="13"/>
      <c r="H113" s="9"/>
    </row>
    <row r="114" spans="1:8" ht="33.75" customHeight="1">
      <c r="A114" s="248" t="s">
        <v>41</v>
      </c>
      <c r="B114" s="248"/>
      <c r="C114" s="248"/>
      <c r="D114" s="248"/>
      <c r="E114" s="248"/>
      <c r="F114" s="248"/>
      <c r="G114" s="248"/>
      <c r="H114" s="4"/>
    </row>
    <row r="115" spans="1:8" ht="31.5">
      <c r="A115" s="14" t="s">
        <v>17</v>
      </c>
      <c r="B115" s="161" t="s">
        <v>295</v>
      </c>
      <c r="C115" s="15" t="s">
        <v>16</v>
      </c>
      <c r="D115" s="14" t="s">
        <v>296</v>
      </c>
      <c r="E115" s="14" t="s">
        <v>18</v>
      </c>
      <c r="F115" s="11" t="s">
        <v>19</v>
      </c>
      <c r="G115" s="14" t="s">
        <v>20</v>
      </c>
      <c r="H115" s="4"/>
    </row>
    <row r="116" spans="1:8" ht="42" customHeight="1">
      <c r="A116" s="166">
        <v>442498</v>
      </c>
      <c r="B116" s="166">
        <v>276000000</v>
      </c>
      <c r="C116" s="167" t="s">
        <v>292</v>
      </c>
      <c r="D116" s="169" t="s">
        <v>297</v>
      </c>
      <c r="E116" s="169" t="s">
        <v>298</v>
      </c>
      <c r="F116" s="33" t="s">
        <v>73</v>
      </c>
      <c r="G116" s="34" t="s">
        <v>74</v>
      </c>
      <c r="H116" s="4"/>
    </row>
    <row r="117" spans="1:8" ht="42" customHeight="1">
      <c r="A117" s="166">
        <v>442399</v>
      </c>
      <c r="B117" s="166">
        <v>30000000</v>
      </c>
      <c r="C117" s="167" t="s">
        <v>293</v>
      </c>
      <c r="D117" s="169" t="s">
        <v>297</v>
      </c>
      <c r="E117" s="169" t="s">
        <v>299</v>
      </c>
      <c r="F117" s="35" t="s">
        <v>73</v>
      </c>
      <c r="G117" s="34" t="s">
        <v>74</v>
      </c>
      <c r="H117" s="4"/>
    </row>
    <row r="118" spans="1:8" s="10" customFormat="1" ht="42" customHeight="1">
      <c r="A118" s="166">
        <v>442418</v>
      </c>
      <c r="B118" s="166">
        <v>2299000</v>
      </c>
      <c r="C118" s="168" t="s">
        <v>294</v>
      </c>
      <c r="D118" s="169" t="s">
        <v>297</v>
      </c>
      <c r="E118" s="169" t="s">
        <v>300</v>
      </c>
      <c r="F118" s="35" t="s">
        <v>73</v>
      </c>
      <c r="G118" s="34" t="s">
        <v>74</v>
      </c>
      <c r="H118" s="9"/>
    </row>
    <row r="119" spans="1:8" s="10" customFormat="1" ht="15.75">
      <c r="A119" s="13"/>
      <c r="B119" s="13"/>
      <c r="C119" s="13"/>
      <c r="D119" s="13"/>
      <c r="E119" s="13"/>
      <c r="F119" s="13"/>
      <c r="G119" s="13"/>
      <c r="H119" s="9"/>
    </row>
    <row r="120" spans="1:8" ht="35.25" customHeight="1" thickBot="1">
      <c r="A120" s="280" t="s">
        <v>42</v>
      </c>
      <c r="B120" s="281"/>
      <c r="C120" s="281"/>
      <c r="D120" s="281"/>
      <c r="E120" s="281"/>
      <c r="F120" s="281"/>
      <c r="G120" s="282"/>
      <c r="H120" s="4"/>
    </row>
    <row r="121" spans="1:8" ht="32.25" thickBot="1">
      <c r="A121" s="36" t="s">
        <v>75</v>
      </c>
      <c r="B121" s="37" t="s">
        <v>76</v>
      </c>
      <c r="C121" s="37" t="s">
        <v>16</v>
      </c>
      <c r="D121" s="37" t="s">
        <v>77</v>
      </c>
      <c r="E121" s="112" t="s">
        <v>78</v>
      </c>
      <c r="F121" s="175" t="s">
        <v>21</v>
      </c>
      <c r="G121" s="182"/>
      <c r="H121" s="4"/>
    </row>
    <row r="122" spans="1:8" ht="16.5" thickBot="1">
      <c r="A122" s="113">
        <v>110</v>
      </c>
      <c r="B122" s="114">
        <v>111</v>
      </c>
      <c r="C122" s="115" t="s">
        <v>79</v>
      </c>
      <c r="D122" s="116">
        <v>25027200000</v>
      </c>
      <c r="E122" s="117">
        <v>6233100000</v>
      </c>
      <c r="F122" s="176">
        <f>D122-E122</f>
        <v>18794100000</v>
      </c>
      <c r="G122" s="183"/>
      <c r="H122" s="4"/>
    </row>
    <row r="123" spans="1:8" ht="16.5" thickBot="1">
      <c r="A123" s="113">
        <v>110</v>
      </c>
      <c r="B123" s="114">
        <v>113</v>
      </c>
      <c r="C123" s="115" t="s">
        <v>80</v>
      </c>
      <c r="D123" s="116">
        <v>1025628000</v>
      </c>
      <c r="E123" s="117">
        <v>215907000</v>
      </c>
      <c r="F123" s="176">
        <f t="shared" ref="F123:F142" si="0">D123-E123</f>
        <v>809721000</v>
      </c>
      <c r="G123" s="183"/>
      <c r="H123" s="4"/>
    </row>
    <row r="124" spans="1:8" ht="18.75" customHeight="1" thickBot="1">
      <c r="A124" s="113">
        <v>110</v>
      </c>
      <c r="B124" s="114">
        <v>114</v>
      </c>
      <c r="C124" s="115" t="s">
        <v>81</v>
      </c>
      <c r="D124" s="116">
        <v>2171069000</v>
      </c>
      <c r="E124" s="117">
        <v>0</v>
      </c>
      <c r="F124" s="176">
        <f t="shared" si="0"/>
        <v>2171069000</v>
      </c>
      <c r="G124" s="183"/>
      <c r="H124" s="4"/>
    </row>
    <row r="125" spans="1:8" s="10" customFormat="1" ht="16.5" thickBot="1">
      <c r="A125" s="113">
        <v>130</v>
      </c>
      <c r="B125" s="114">
        <v>131</v>
      </c>
      <c r="C125" s="115" t="s">
        <v>82</v>
      </c>
      <c r="D125" s="117">
        <v>614000001</v>
      </c>
      <c r="E125" s="117">
        <v>0</v>
      </c>
      <c r="F125" s="176">
        <f>D125-E125</f>
        <v>614000001</v>
      </c>
      <c r="G125" s="183"/>
      <c r="H125" s="9"/>
    </row>
    <row r="126" spans="1:8" s="10" customFormat="1" ht="16.5" thickBot="1">
      <c r="A126" s="113">
        <v>130</v>
      </c>
      <c r="B126" s="114">
        <v>133</v>
      </c>
      <c r="C126" s="115" t="s">
        <v>83</v>
      </c>
      <c r="D126" s="117">
        <v>5262179364</v>
      </c>
      <c r="E126" s="117">
        <v>1225652576</v>
      </c>
      <c r="F126" s="176">
        <f t="shared" si="0"/>
        <v>4036526788</v>
      </c>
      <c r="G126" s="183"/>
      <c r="H126" s="9"/>
    </row>
    <row r="127" spans="1:8" s="10" customFormat="1" ht="24.75" thickBot="1">
      <c r="A127" s="113">
        <v>130</v>
      </c>
      <c r="B127" s="114">
        <v>137</v>
      </c>
      <c r="C127" s="115" t="s">
        <v>84</v>
      </c>
      <c r="D127" s="117">
        <v>261733334</v>
      </c>
      <c r="E127" s="117">
        <v>65900000</v>
      </c>
      <c r="F127" s="176">
        <f t="shared" si="0"/>
        <v>195833334</v>
      </c>
      <c r="G127" s="183"/>
      <c r="H127" s="9"/>
    </row>
    <row r="128" spans="1:8" s="10" customFormat="1" ht="16.5" thickBot="1">
      <c r="A128" s="113">
        <v>140</v>
      </c>
      <c r="B128" s="114">
        <v>144</v>
      </c>
      <c r="C128" s="115" t="s">
        <v>85</v>
      </c>
      <c r="D128" s="117">
        <v>1508366876</v>
      </c>
      <c r="E128" s="117">
        <v>399754501</v>
      </c>
      <c r="F128" s="176">
        <f t="shared" si="0"/>
        <v>1108612375</v>
      </c>
      <c r="G128" s="183"/>
      <c r="H128" s="9"/>
    </row>
    <row r="129" spans="1:8" s="10" customFormat="1" ht="16.5" thickBot="1">
      <c r="A129" s="113">
        <v>140</v>
      </c>
      <c r="B129" s="114">
        <v>145</v>
      </c>
      <c r="C129" s="115" t="s">
        <v>86</v>
      </c>
      <c r="D129" s="117">
        <v>1825723614</v>
      </c>
      <c r="E129" s="117">
        <v>461299999</v>
      </c>
      <c r="F129" s="176">
        <f t="shared" si="0"/>
        <v>1364423615</v>
      </c>
      <c r="G129" s="183"/>
      <c r="H129" s="9"/>
    </row>
    <row r="130" spans="1:8" s="10" customFormat="1" ht="16.5" thickBot="1">
      <c r="A130" s="113">
        <v>190</v>
      </c>
      <c r="B130" s="114">
        <v>199</v>
      </c>
      <c r="C130" s="115" t="s">
        <v>87</v>
      </c>
      <c r="D130" s="117">
        <v>479596000</v>
      </c>
      <c r="E130" s="117">
        <v>108662650</v>
      </c>
      <c r="F130" s="176">
        <f t="shared" si="0"/>
        <v>370933350</v>
      </c>
      <c r="G130" s="183"/>
      <c r="H130" s="9"/>
    </row>
    <row r="131" spans="1:8" s="10" customFormat="1" ht="16.5" thickBot="1">
      <c r="A131" s="113">
        <v>210</v>
      </c>
      <c r="B131" s="114">
        <v>211</v>
      </c>
      <c r="C131" s="118" t="s">
        <v>88</v>
      </c>
      <c r="D131" s="119">
        <v>146626879</v>
      </c>
      <c r="E131" s="119">
        <v>20790409</v>
      </c>
      <c r="F131" s="176">
        <f t="shared" si="0"/>
        <v>125836470</v>
      </c>
      <c r="G131" s="183"/>
      <c r="H131" s="9"/>
    </row>
    <row r="132" spans="1:8" s="10" customFormat="1" ht="16.5" thickBot="1">
      <c r="A132" s="113">
        <v>210</v>
      </c>
      <c r="B132" s="120">
        <v>212</v>
      </c>
      <c r="C132" s="121" t="s">
        <v>89</v>
      </c>
      <c r="D132" s="122">
        <v>25191095</v>
      </c>
      <c r="E132" s="122">
        <v>5182902</v>
      </c>
      <c r="F132" s="176">
        <f t="shared" si="0"/>
        <v>20008193</v>
      </c>
      <c r="G132" s="183"/>
      <c r="H132" s="9"/>
    </row>
    <row r="133" spans="1:8" s="10" customFormat="1" ht="16.5" thickBot="1">
      <c r="A133" s="113">
        <v>210</v>
      </c>
      <c r="B133" s="120">
        <v>214</v>
      </c>
      <c r="C133" s="121" t="s">
        <v>301</v>
      </c>
      <c r="D133" s="122">
        <v>93764356</v>
      </c>
      <c r="E133" s="122">
        <v>22802847</v>
      </c>
      <c r="F133" s="176">
        <f t="shared" si="0"/>
        <v>70961509</v>
      </c>
      <c r="G133" s="183"/>
      <c r="H133" s="9"/>
    </row>
    <row r="134" spans="1:8" s="10" customFormat="1" ht="16.5" thickBot="1">
      <c r="A134" s="113">
        <v>210</v>
      </c>
      <c r="B134" s="114">
        <v>215</v>
      </c>
      <c r="C134" s="115" t="s">
        <v>302</v>
      </c>
      <c r="D134" s="117">
        <v>3185000</v>
      </c>
      <c r="E134" s="117">
        <v>0</v>
      </c>
      <c r="F134" s="176">
        <f t="shared" si="0"/>
        <v>3185000</v>
      </c>
      <c r="G134" s="183"/>
      <c r="H134" s="9"/>
    </row>
    <row r="135" spans="1:8" s="10" customFormat="1" ht="16.5" thickBot="1">
      <c r="A135" s="113">
        <v>220</v>
      </c>
      <c r="B135" s="114">
        <v>221</v>
      </c>
      <c r="C135" s="115" t="s">
        <v>222</v>
      </c>
      <c r="D135" s="117">
        <v>0</v>
      </c>
      <c r="E135" s="117">
        <v>0</v>
      </c>
      <c r="F135" s="176">
        <f t="shared" si="0"/>
        <v>0</v>
      </c>
      <c r="G135" s="183"/>
      <c r="H135" s="9"/>
    </row>
    <row r="136" spans="1:8" s="10" customFormat="1" ht="16.5" thickBot="1">
      <c r="A136" s="113">
        <v>230</v>
      </c>
      <c r="B136" s="114">
        <v>232</v>
      </c>
      <c r="C136" s="115" t="s">
        <v>90</v>
      </c>
      <c r="D136" s="117">
        <v>81900000</v>
      </c>
      <c r="E136" s="117">
        <v>13617587</v>
      </c>
      <c r="F136" s="177">
        <f t="shared" si="0"/>
        <v>68282413</v>
      </c>
      <c r="G136" s="183"/>
      <c r="H136" s="9"/>
    </row>
    <row r="137" spans="1:8" s="10" customFormat="1" ht="32.25" customHeight="1" thickBot="1">
      <c r="A137" s="113">
        <v>240</v>
      </c>
      <c r="B137" s="114">
        <v>242</v>
      </c>
      <c r="C137" s="115" t="s">
        <v>91</v>
      </c>
      <c r="D137" s="117">
        <v>119790548</v>
      </c>
      <c r="E137" s="117">
        <v>0</v>
      </c>
      <c r="F137" s="177">
        <f t="shared" si="0"/>
        <v>119790548</v>
      </c>
      <c r="G137" s="183"/>
      <c r="H137" s="9"/>
    </row>
    <row r="138" spans="1:8" s="10" customFormat="1" ht="26.25" customHeight="1" thickBot="1">
      <c r="A138" s="113">
        <v>240</v>
      </c>
      <c r="B138" s="114">
        <v>243</v>
      </c>
      <c r="C138" s="123" t="s">
        <v>92</v>
      </c>
      <c r="D138" s="117">
        <v>68818300</v>
      </c>
      <c r="E138" s="117">
        <v>3250000</v>
      </c>
      <c r="F138" s="177">
        <f t="shared" si="0"/>
        <v>65568300</v>
      </c>
      <c r="G138" s="183"/>
      <c r="H138" s="9"/>
    </row>
    <row r="139" spans="1:8" s="10" customFormat="1" ht="24.75" thickBot="1">
      <c r="A139" s="113">
        <v>240</v>
      </c>
      <c r="B139" s="114">
        <v>244</v>
      </c>
      <c r="C139" s="115" t="s">
        <v>93</v>
      </c>
      <c r="D139" s="117">
        <v>44285320</v>
      </c>
      <c r="E139" s="117">
        <v>0</v>
      </c>
      <c r="F139" s="177">
        <f t="shared" si="0"/>
        <v>44285320</v>
      </c>
      <c r="G139" s="183"/>
      <c r="H139" s="9"/>
    </row>
    <row r="140" spans="1:8" s="10" customFormat="1" ht="30" customHeight="1" thickBot="1">
      <c r="A140" s="113">
        <v>240</v>
      </c>
      <c r="B140" s="114">
        <v>245</v>
      </c>
      <c r="C140" s="115" t="s">
        <v>223</v>
      </c>
      <c r="D140" s="117">
        <v>47745219</v>
      </c>
      <c r="E140" s="117">
        <v>0</v>
      </c>
      <c r="F140" s="177">
        <f t="shared" si="0"/>
        <v>47745219</v>
      </c>
      <c r="G140" s="183"/>
      <c r="H140" s="9"/>
    </row>
    <row r="141" spans="1:8" s="10" customFormat="1" ht="24.75" thickBot="1">
      <c r="A141" s="124">
        <v>240</v>
      </c>
      <c r="B141" s="125">
        <v>246</v>
      </c>
      <c r="C141" s="118" t="s">
        <v>94</v>
      </c>
      <c r="D141" s="119">
        <v>15118525</v>
      </c>
      <c r="E141" s="117">
        <v>0</v>
      </c>
      <c r="F141" s="177">
        <f t="shared" si="0"/>
        <v>15118525</v>
      </c>
      <c r="G141" s="183"/>
      <c r="H141" s="9"/>
    </row>
    <row r="142" spans="1:8" s="10" customFormat="1" ht="34.5" customHeight="1" thickBot="1">
      <c r="A142" s="126">
        <v>250</v>
      </c>
      <c r="B142" s="127">
        <v>251</v>
      </c>
      <c r="C142" s="128" t="s">
        <v>95</v>
      </c>
      <c r="D142" s="129">
        <v>75021746</v>
      </c>
      <c r="E142" s="129">
        <v>11524562</v>
      </c>
      <c r="F142" s="178">
        <f t="shared" si="0"/>
        <v>63497184</v>
      </c>
      <c r="G142" s="183"/>
      <c r="H142" s="9"/>
    </row>
    <row r="143" spans="1:8" s="10" customFormat="1" ht="15.75">
      <c r="A143" s="170">
        <v>250</v>
      </c>
      <c r="B143" s="170">
        <v>253</v>
      </c>
      <c r="C143" s="171" t="s">
        <v>224</v>
      </c>
      <c r="D143" s="172">
        <v>32000000</v>
      </c>
      <c r="E143" s="172">
        <v>0</v>
      </c>
      <c r="F143" s="179">
        <f>D143-E143</f>
        <v>32000000</v>
      </c>
      <c r="G143" s="183"/>
      <c r="H143" s="9"/>
    </row>
    <row r="144" spans="1:8" s="10" customFormat="1" ht="19.5" customHeight="1" thickBot="1">
      <c r="A144" s="130">
        <v>250</v>
      </c>
      <c r="B144" s="131">
        <v>259</v>
      </c>
      <c r="C144" s="132" t="s">
        <v>96</v>
      </c>
      <c r="D144" s="133">
        <v>11534350</v>
      </c>
      <c r="E144" s="133">
        <v>1219080</v>
      </c>
      <c r="F144" s="180">
        <f>D144-E144</f>
        <v>10315270</v>
      </c>
      <c r="G144" s="183"/>
      <c r="H144" s="9"/>
    </row>
    <row r="145" spans="1:8" s="10" customFormat="1" ht="36" customHeight="1" thickBot="1">
      <c r="A145" s="113">
        <v>260</v>
      </c>
      <c r="B145" s="114">
        <v>261</v>
      </c>
      <c r="C145" s="115" t="s">
        <v>97</v>
      </c>
      <c r="D145" s="117">
        <v>15000000</v>
      </c>
      <c r="E145" s="117">
        <v>0</v>
      </c>
      <c r="F145" s="177">
        <f>D145-E145</f>
        <v>15000000</v>
      </c>
      <c r="G145" s="183"/>
      <c r="H145" s="9"/>
    </row>
    <row r="146" spans="1:8" s="10" customFormat="1" ht="37.5" customHeight="1" thickBot="1">
      <c r="A146" s="113">
        <v>260</v>
      </c>
      <c r="B146" s="114">
        <v>262</v>
      </c>
      <c r="C146" s="115" t="s">
        <v>225</v>
      </c>
      <c r="D146" s="117">
        <v>80615580</v>
      </c>
      <c r="E146" s="117">
        <v>25006880</v>
      </c>
      <c r="F146" s="177">
        <f>D146-E146</f>
        <v>55608700</v>
      </c>
      <c r="G146" s="183"/>
      <c r="H146" s="9"/>
    </row>
    <row r="147" spans="1:8" s="10" customFormat="1" ht="16.5" thickBot="1">
      <c r="A147" s="113">
        <v>260</v>
      </c>
      <c r="B147" s="114">
        <v>263</v>
      </c>
      <c r="C147" s="115" t="s">
        <v>303</v>
      </c>
      <c r="D147" s="117">
        <v>1000000</v>
      </c>
      <c r="E147" s="117">
        <v>0</v>
      </c>
      <c r="F147" s="177">
        <f>D147-E147</f>
        <v>1000000</v>
      </c>
      <c r="G147" s="183"/>
      <c r="H147" s="9"/>
    </row>
    <row r="148" spans="1:8" s="10" customFormat="1" ht="16.5" thickBot="1">
      <c r="A148" s="113">
        <v>260</v>
      </c>
      <c r="B148" s="114">
        <v>264</v>
      </c>
      <c r="C148" s="115" t="s">
        <v>98</v>
      </c>
      <c r="D148" s="117">
        <v>50000000</v>
      </c>
      <c r="E148" s="117"/>
      <c r="F148" s="177">
        <f t="shared" ref="F148:F190" si="1">D148-E148</f>
        <v>50000000</v>
      </c>
      <c r="G148" s="183"/>
      <c r="H148" s="9"/>
    </row>
    <row r="149" spans="1:8" s="10" customFormat="1" ht="16.5" thickBot="1">
      <c r="A149" s="113">
        <v>260</v>
      </c>
      <c r="B149" s="114">
        <v>265</v>
      </c>
      <c r="C149" s="115" t="s">
        <v>99</v>
      </c>
      <c r="D149" s="117">
        <v>3355941</v>
      </c>
      <c r="E149" s="117">
        <v>0</v>
      </c>
      <c r="F149" s="177">
        <f t="shared" si="1"/>
        <v>3355941</v>
      </c>
      <c r="G149" s="183"/>
      <c r="H149" s="9"/>
    </row>
    <row r="150" spans="1:8" ht="27.75" customHeight="1" thickBot="1">
      <c r="A150" s="113">
        <v>260</v>
      </c>
      <c r="B150" s="114">
        <v>268</v>
      </c>
      <c r="C150" s="115" t="s">
        <v>100</v>
      </c>
      <c r="D150" s="117">
        <v>64577959</v>
      </c>
      <c r="E150" s="117">
        <v>9898650</v>
      </c>
      <c r="F150" s="177">
        <f t="shared" si="1"/>
        <v>54679309</v>
      </c>
      <c r="G150" s="183"/>
      <c r="H150" s="4"/>
    </row>
    <row r="151" spans="1:8" ht="26.25" customHeight="1" thickBot="1">
      <c r="A151" s="113">
        <v>260</v>
      </c>
      <c r="B151" s="114">
        <v>269</v>
      </c>
      <c r="C151" s="115" t="s">
        <v>226</v>
      </c>
      <c r="D151" s="117">
        <v>278550000</v>
      </c>
      <c r="E151" s="117">
        <v>23000000</v>
      </c>
      <c r="F151" s="177">
        <f t="shared" si="1"/>
        <v>255550000</v>
      </c>
      <c r="G151" s="183"/>
      <c r="H151" s="4"/>
    </row>
    <row r="152" spans="1:8" ht="16.5" thickBot="1">
      <c r="A152" s="113">
        <v>270</v>
      </c>
      <c r="B152" s="114">
        <v>271</v>
      </c>
      <c r="C152" s="115" t="s">
        <v>227</v>
      </c>
      <c r="D152" s="117">
        <v>3130000000</v>
      </c>
      <c r="E152" s="117">
        <v>858000000</v>
      </c>
      <c r="F152" s="177">
        <f t="shared" si="1"/>
        <v>2272000000</v>
      </c>
      <c r="G152" s="183"/>
      <c r="H152" s="4"/>
    </row>
    <row r="153" spans="1:8" ht="16.5" thickBot="1">
      <c r="A153" s="113">
        <v>280</v>
      </c>
      <c r="B153" s="114">
        <v>284</v>
      </c>
      <c r="C153" s="115" t="s">
        <v>101</v>
      </c>
      <c r="D153" s="117">
        <v>9800000</v>
      </c>
      <c r="E153" s="117">
        <v>0</v>
      </c>
      <c r="F153" s="177">
        <f t="shared" si="1"/>
        <v>9800000</v>
      </c>
      <c r="G153" s="183"/>
      <c r="H153" s="4"/>
    </row>
    <row r="154" spans="1:8" ht="16.5" thickBot="1">
      <c r="A154" s="113">
        <v>280</v>
      </c>
      <c r="B154" s="114">
        <v>288</v>
      </c>
      <c r="C154" s="115" t="s">
        <v>304</v>
      </c>
      <c r="D154" s="117">
        <v>20000000</v>
      </c>
      <c r="E154" s="117">
        <v>0</v>
      </c>
      <c r="F154" s="177">
        <f t="shared" si="1"/>
        <v>20000000</v>
      </c>
      <c r="G154" s="183"/>
      <c r="H154" s="4"/>
    </row>
    <row r="155" spans="1:8" ht="24.75" thickBot="1">
      <c r="A155" s="113">
        <v>290</v>
      </c>
      <c r="B155" s="114">
        <v>291</v>
      </c>
      <c r="C155" s="115" t="s">
        <v>102</v>
      </c>
      <c r="D155" s="117">
        <v>77100000</v>
      </c>
      <c r="E155" s="117">
        <v>0</v>
      </c>
      <c r="F155" s="177">
        <f t="shared" si="1"/>
        <v>77100000</v>
      </c>
      <c r="G155" s="183"/>
      <c r="H155" s="4"/>
    </row>
    <row r="156" spans="1:8" ht="16.5" thickBot="1">
      <c r="A156" s="113">
        <v>310</v>
      </c>
      <c r="B156" s="114">
        <v>311</v>
      </c>
      <c r="C156" s="115" t="s">
        <v>103</v>
      </c>
      <c r="D156" s="117">
        <v>13700000</v>
      </c>
      <c r="E156" s="117">
        <v>0</v>
      </c>
      <c r="F156" s="177">
        <f t="shared" si="1"/>
        <v>13700000</v>
      </c>
      <c r="G156" s="183"/>
      <c r="H156" s="4"/>
    </row>
    <row r="157" spans="1:8" ht="27" customHeight="1" thickBot="1">
      <c r="A157" s="113">
        <v>330</v>
      </c>
      <c r="B157" s="114">
        <v>331</v>
      </c>
      <c r="C157" s="115" t="s">
        <v>228</v>
      </c>
      <c r="D157" s="117">
        <v>31547549</v>
      </c>
      <c r="E157" s="117">
        <v>2390285</v>
      </c>
      <c r="F157" s="177">
        <f t="shared" si="1"/>
        <v>29157264</v>
      </c>
      <c r="G157" s="183"/>
      <c r="H157" s="4"/>
    </row>
    <row r="158" spans="1:8" s="10" customFormat="1" ht="16.5" thickBot="1">
      <c r="A158" s="113">
        <v>330</v>
      </c>
      <c r="B158" s="114">
        <v>333</v>
      </c>
      <c r="C158" s="115" t="s">
        <v>104</v>
      </c>
      <c r="D158" s="117">
        <v>4250000</v>
      </c>
      <c r="E158" s="117">
        <v>0</v>
      </c>
      <c r="F158" s="177">
        <f t="shared" si="1"/>
        <v>4250000</v>
      </c>
      <c r="G158" s="183"/>
      <c r="H158" s="9"/>
    </row>
    <row r="159" spans="1:8" ht="16.5" thickBot="1">
      <c r="A159" s="113">
        <v>330</v>
      </c>
      <c r="B159" s="114">
        <v>334</v>
      </c>
      <c r="C159" s="115" t="s">
        <v>105</v>
      </c>
      <c r="D159" s="117">
        <v>5107397</v>
      </c>
      <c r="E159" s="117">
        <v>0</v>
      </c>
      <c r="F159" s="177">
        <f t="shared" si="1"/>
        <v>5107397</v>
      </c>
      <c r="G159" s="183"/>
      <c r="H159" s="4"/>
    </row>
    <row r="160" spans="1:8" ht="27" customHeight="1" thickBot="1">
      <c r="A160" s="113">
        <v>340</v>
      </c>
      <c r="B160" s="114">
        <v>341</v>
      </c>
      <c r="C160" s="115" t="s">
        <v>106</v>
      </c>
      <c r="D160" s="117">
        <v>37131984</v>
      </c>
      <c r="E160" s="117">
        <v>12273400</v>
      </c>
      <c r="F160" s="177">
        <f t="shared" si="1"/>
        <v>24858584</v>
      </c>
      <c r="G160" s="183"/>
      <c r="H160" s="4"/>
    </row>
    <row r="161" spans="1:8" ht="24.75" thickBot="1">
      <c r="A161" s="113">
        <v>340</v>
      </c>
      <c r="B161" s="114">
        <v>342</v>
      </c>
      <c r="C161" s="115" t="s">
        <v>229</v>
      </c>
      <c r="D161" s="117">
        <v>44316426</v>
      </c>
      <c r="E161" s="117">
        <v>4346475</v>
      </c>
      <c r="F161" s="177">
        <f t="shared" si="1"/>
        <v>39969951</v>
      </c>
      <c r="G161" s="183"/>
      <c r="H161" s="4"/>
    </row>
    <row r="162" spans="1:8" ht="24.75" customHeight="1" thickBot="1">
      <c r="A162" s="113">
        <v>340</v>
      </c>
      <c r="B162" s="114">
        <v>343</v>
      </c>
      <c r="C162" s="115" t="s">
        <v>107</v>
      </c>
      <c r="D162" s="117">
        <v>28165350</v>
      </c>
      <c r="E162" s="117">
        <v>2</v>
      </c>
      <c r="F162" s="177">
        <f t="shared" si="1"/>
        <v>28165348</v>
      </c>
      <c r="G162" s="183"/>
      <c r="H162" s="4"/>
    </row>
    <row r="163" spans="1:8" ht="32.25" customHeight="1" thickBot="1">
      <c r="A163" s="113">
        <v>340</v>
      </c>
      <c r="B163" s="114">
        <v>344</v>
      </c>
      <c r="C163" s="115" t="s">
        <v>230</v>
      </c>
      <c r="D163" s="117">
        <v>1800000</v>
      </c>
      <c r="E163" s="117">
        <v>0</v>
      </c>
      <c r="F163" s="177">
        <f t="shared" si="1"/>
        <v>1800000</v>
      </c>
      <c r="G163" s="183"/>
      <c r="H163" s="4"/>
    </row>
    <row r="164" spans="1:8" ht="30.75" customHeight="1" thickBot="1">
      <c r="A164" s="113">
        <v>340</v>
      </c>
      <c r="B164" s="114">
        <v>345</v>
      </c>
      <c r="C164" s="115" t="s">
        <v>231</v>
      </c>
      <c r="D164" s="117">
        <v>3150000</v>
      </c>
      <c r="E164" s="117">
        <v>0</v>
      </c>
      <c r="F164" s="177">
        <f t="shared" si="1"/>
        <v>3150000</v>
      </c>
      <c r="G164" s="183"/>
      <c r="H164" s="4"/>
    </row>
    <row r="165" spans="1:8" ht="23.25" customHeight="1" thickBot="1">
      <c r="A165" s="113">
        <v>340</v>
      </c>
      <c r="B165" s="114">
        <v>346</v>
      </c>
      <c r="C165" s="115" t="s">
        <v>108</v>
      </c>
      <c r="D165" s="117">
        <v>8139000</v>
      </c>
      <c r="E165" s="117">
        <v>0</v>
      </c>
      <c r="F165" s="177">
        <f t="shared" si="1"/>
        <v>8139000</v>
      </c>
      <c r="G165" s="183"/>
      <c r="H165" s="4"/>
    </row>
    <row r="166" spans="1:8" ht="24.75" customHeight="1" thickBot="1">
      <c r="A166" s="113">
        <v>340</v>
      </c>
      <c r="B166" s="114">
        <v>347</v>
      </c>
      <c r="C166" s="115" t="s">
        <v>232</v>
      </c>
      <c r="D166" s="117">
        <v>3000000</v>
      </c>
      <c r="E166" s="117">
        <v>0</v>
      </c>
      <c r="F166" s="177">
        <f t="shared" si="1"/>
        <v>3000000</v>
      </c>
      <c r="G166" s="183"/>
      <c r="H166" s="4"/>
    </row>
    <row r="167" spans="1:8" ht="24" customHeight="1" thickBot="1">
      <c r="A167" s="113">
        <v>350</v>
      </c>
      <c r="B167" s="114">
        <v>351</v>
      </c>
      <c r="C167" s="115" t="s">
        <v>109</v>
      </c>
      <c r="D167" s="117">
        <v>4140000</v>
      </c>
      <c r="E167" s="117">
        <v>0</v>
      </c>
      <c r="F167" s="177">
        <f t="shared" si="1"/>
        <v>4140000</v>
      </c>
      <c r="G167" s="183"/>
      <c r="H167" s="4"/>
    </row>
    <row r="168" spans="1:8" ht="24" customHeight="1" thickBot="1">
      <c r="A168" s="113">
        <v>350</v>
      </c>
      <c r="B168" s="114">
        <v>352</v>
      </c>
      <c r="C168" s="115" t="s">
        <v>110</v>
      </c>
      <c r="D168" s="117">
        <v>1000000</v>
      </c>
      <c r="E168" s="117">
        <v>0</v>
      </c>
      <c r="F168" s="177">
        <f t="shared" si="1"/>
        <v>1000000</v>
      </c>
      <c r="G168" s="183"/>
      <c r="H168" s="4"/>
    </row>
    <row r="169" spans="1:8" ht="16.5" thickBot="1">
      <c r="A169" s="113">
        <v>350</v>
      </c>
      <c r="B169" s="114">
        <v>354</v>
      </c>
      <c r="C169" s="115" t="s">
        <v>111</v>
      </c>
      <c r="D169" s="117">
        <v>1401730</v>
      </c>
      <c r="E169" s="117">
        <v>0</v>
      </c>
      <c r="F169" s="177">
        <f t="shared" si="1"/>
        <v>1401730</v>
      </c>
      <c r="G169" s="183"/>
      <c r="H169" s="4"/>
    </row>
    <row r="170" spans="1:8" ht="25.5" customHeight="1" thickBot="1">
      <c r="A170" s="124">
        <v>350</v>
      </c>
      <c r="B170" s="125">
        <v>355</v>
      </c>
      <c r="C170" s="118" t="s">
        <v>233</v>
      </c>
      <c r="D170" s="119">
        <v>6376479</v>
      </c>
      <c r="E170" s="119">
        <v>0</v>
      </c>
      <c r="F170" s="181">
        <f t="shared" si="1"/>
        <v>6376479</v>
      </c>
      <c r="G170" s="183"/>
      <c r="H170" s="4"/>
    </row>
    <row r="171" spans="1:8" ht="26.25" customHeight="1" thickBot="1">
      <c r="A171" s="126">
        <v>350</v>
      </c>
      <c r="B171" s="127">
        <v>357</v>
      </c>
      <c r="C171" s="128" t="s">
        <v>234</v>
      </c>
      <c r="D171" s="129">
        <v>3000000</v>
      </c>
      <c r="E171" s="129">
        <v>0</v>
      </c>
      <c r="F171" s="178">
        <f t="shared" si="1"/>
        <v>3000000</v>
      </c>
      <c r="G171" s="183"/>
      <c r="H171" s="9"/>
    </row>
    <row r="172" spans="1:8" ht="27" customHeight="1" thickBot="1">
      <c r="A172" s="126">
        <v>350</v>
      </c>
      <c r="B172" s="127">
        <v>358</v>
      </c>
      <c r="C172" s="128" t="s">
        <v>112</v>
      </c>
      <c r="D172" s="129">
        <v>1123521</v>
      </c>
      <c r="E172" s="129">
        <v>0</v>
      </c>
      <c r="F172" s="178">
        <f t="shared" si="1"/>
        <v>1123521</v>
      </c>
      <c r="G172" s="183"/>
      <c r="H172" s="9"/>
    </row>
    <row r="173" spans="1:8" s="18" customFormat="1" ht="16.5" thickBot="1">
      <c r="A173" s="113">
        <v>360</v>
      </c>
      <c r="B173" s="114">
        <v>361</v>
      </c>
      <c r="C173" s="115" t="s">
        <v>113</v>
      </c>
      <c r="D173" s="117">
        <v>45000000</v>
      </c>
      <c r="E173" s="117">
        <v>10000000</v>
      </c>
      <c r="F173" s="177">
        <f t="shared" si="1"/>
        <v>35000000</v>
      </c>
      <c r="G173" s="183"/>
      <c r="H173" s="17"/>
    </row>
    <row r="174" spans="1:8" s="18" customFormat="1" ht="18" customHeight="1" thickBot="1">
      <c r="A174" s="113">
        <v>390</v>
      </c>
      <c r="B174" s="114">
        <v>391</v>
      </c>
      <c r="C174" s="115" t="s">
        <v>114</v>
      </c>
      <c r="D174" s="117">
        <v>2000000</v>
      </c>
      <c r="E174" s="117">
        <v>0</v>
      </c>
      <c r="F174" s="177">
        <f t="shared" si="1"/>
        <v>2000000</v>
      </c>
      <c r="G174" s="183"/>
      <c r="H174" s="17"/>
    </row>
    <row r="175" spans="1:8" s="18" customFormat="1" ht="16.5" thickBot="1">
      <c r="A175" s="113">
        <v>390</v>
      </c>
      <c r="B175" s="114">
        <v>392</v>
      </c>
      <c r="C175" s="115" t="s">
        <v>235</v>
      </c>
      <c r="D175" s="117">
        <v>1000000</v>
      </c>
      <c r="E175" s="117">
        <v>0</v>
      </c>
      <c r="F175" s="177">
        <f t="shared" si="1"/>
        <v>1000000</v>
      </c>
      <c r="G175" s="183"/>
      <c r="H175" s="17"/>
    </row>
    <row r="176" spans="1:8" s="18" customFormat="1" ht="15.75">
      <c r="A176" s="124">
        <v>390</v>
      </c>
      <c r="B176" s="125">
        <v>393</v>
      </c>
      <c r="C176" s="118" t="s">
        <v>236</v>
      </c>
      <c r="D176" s="119">
        <v>1500000</v>
      </c>
      <c r="E176" s="119">
        <v>0</v>
      </c>
      <c r="F176" s="181">
        <f t="shared" si="1"/>
        <v>1500000</v>
      </c>
      <c r="G176" s="183"/>
      <c r="H176" s="17"/>
    </row>
    <row r="177" spans="1:13" s="18" customFormat="1" ht="15.75">
      <c r="A177" s="170">
        <v>390</v>
      </c>
      <c r="B177" s="170">
        <v>394</v>
      </c>
      <c r="C177" s="171" t="s">
        <v>115</v>
      </c>
      <c r="D177" s="172">
        <v>6254110</v>
      </c>
      <c r="E177" s="172">
        <v>0</v>
      </c>
      <c r="F177" s="172">
        <f t="shared" si="1"/>
        <v>6254110</v>
      </c>
      <c r="G177" s="183"/>
      <c r="H177" s="17"/>
    </row>
    <row r="178" spans="1:13" s="18" customFormat="1" ht="24">
      <c r="A178" s="170">
        <v>390</v>
      </c>
      <c r="B178" s="170">
        <v>395</v>
      </c>
      <c r="C178" s="171" t="s">
        <v>305</v>
      </c>
      <c r="D178" s="172">
        <v>500000</v>
      </c>
      <c r="E178" s="172">
        <v>0</v>
      </c>
      <c r="F178" s="172">
        <f t="shared" si="1"/>
        <v>500000</v>
      </c>
      <c r="G178" s="183"/>
      <c r="H178" s="17"/>
    </row>
    <row r="179" spans="1:13" s="18" customFormat="1" ht="15.75">
      <c r="A179" s="170">
        <v>390</v>
      </c>
      <c r="B179" s="170">
        <v>396</v>
      </c>
      <c r="C179" s="171" t="s">
        <v>116</v>
      </c>
      <c r="D179" s="172">
        <v>3920000</v>
      </c>
      <c r="E179" s="169">
        <v>0</v>
      </c>
      <c r="F179" s="172">
        <f t="shared" si="1"/>
        <v>3920000</v>
      </c>
      <c r="G179" s="183"/>
      <c r="H179" s="17"/>
    </row>
    <row r="180" spans="1:13" s="19" customFormat="1" ht="15.75">
      <c r="A180" s="170">
        <v>390</v>
      </c>
      <c r="B180" s="170">
        <v>397</v>
      </c>
      <c r="C180" s="171" t="s">
        <v>117</v>
      </c>
      <c r="D180" s="172">
        <v>5500000</v>
      </c>
      <c r="E180" s="169">
        <v>0</v>
      </c>
      <c r="F180" s="172">
        <f t="shared" si="1"/>
        <v>5500000</v>
      </c>
      <c r="G180" s="183"/>
      <c r="H180" s="17"/>
      <c r="I180" s="18"/>
      <c r="J180" s="18"/>
      <c r="K180" s="18"/>
      <c r="L180" s="18"/>
      <c r="M180" s="18"/>
    </row>
    <row r="181" spans="1:13" s="19" customFormat="1" ht="15.75">
      <c r="A181" s="170">
        <v>390</v>
      </c>
      <c r="B181" s="170">
        <v>398</v>
      </c>
      <c r="C181" s="171" t="s">
        <v>118</v>
      </c>
      <c r="D181" s="172">
        <v>3000000</v>
      </c>
      <c r="E181" s="169">
        <v>0</v>
      </c>
      <c r="F181" s="172">
        <f t="shared" si="1"/>
        <v>3000000</v>
      </c>
      <c r="G181" s="183"/>
      <c r="H181" s="17"/>
      <c r="I181" s="18"/>
      <c r="J181" s="18"/>
      <c r="K181" s="18"/>
      <c r="L181" s="18"/>
      <c r="M181" s="18"/>
    </row>
    <row r="182" spans="1:13" ht="26.25" customHeight="1">
      <c r="A182" s="170">
        <v>390</v>
      </c>
      <c r="B182" s="170">
        <v>399</v>
      </c>
      <c r="C182" s="171" t="s">
        <v>119</v>
      </c>
      <c r="D182" s="172">
        <v>10440520</v>
      </c>
      <c r="E182" s="169">
        <v>0</v>
      </c>
      <c r="F182" s="172">
        <f t="shared" si="1"/>
        <v>10440520</v>
      </c>
      <c r="G182" s="183"/>
      <c r="H182" s="4"/>
    </row>
    <row r="183" spans="1:13" ht="35.25" customHeight="1">
      <c r="A183" s="170">
        <v>530</v>
      </c>
      <c r="B183" s="170">
        <v>531</v>
      </c>
      <c r="C183" s="171" t="s">
        <v>306</v>
      </c>
      <c r="D183" s="172">
        <v>0</v>
      </c>
      <c r="E183" s="169">
        <v>0</v>
      </c>
      <c r="F183" s="172">
        <f t="shared" si="1"/>
        <v>0</v>
      </c>
      <c r="G183" s="183"/>
      <c r="H183" s="4"/>
    </row>
    <row r="184" spans="1:13" ht="36" customHeight="1">
      <c r="A184" s="170">
        <v>530</v>
      </c>
      <c r="B184" s="170">
        <v>534</v>
      </c>
      <c r="C184" s="171" t="s">
        <v>307</v>
      </c>
      <c r="D184" s="172">
        <v>0</v>
      </c>
      <c r="E184" s="169">
        <v>0</v>
      </c>
      <c r="F184" s="172">
        <f t="shared" si="1"/>
        <v>0</v>
      </c>
      <c r="G184" s="183"/>
      <c r="H184" s="4"/>
    </row>
    <row r="185" spans="1:13" ht="24.75" customHeight="1">
      <c r="A185" s="170">
        <v>530</v>
      </c>
      <c r="B185" s="170">
        <v>536</v>
      </c>
      <c r="C185" s="171" t="s">
        <v>308</v>
      </c>
      <c r="D185" s="172">
        <v>0</v>
      </c>
      <c r="E185" s="169">
        <v>0</v>
      </c>
      <c r="F185" s="172">
        <f t="shared" si="1"/>
        <v>0</v>
      </c>
      <c r="G185" s="184"/>
      <c r="H185" s="4"/>
    </row>
    <row r="186" spans="1:13" ht="26.25" customHeight="1">
      <c r="A186" s="170">
        <v>530</v>
      </c>
      <c r="B186" s="170">
        <v>538</v>
      </c>
      <c r="C186" s="171" t="s">
        <v>237</v>
      </c>
      <c r="D186" s="172">
        <v>10000000</v>
      </c>
      <c r="E186" s="169">
        <v>0</v>
      </c>
      <c r="F186" s="172">
        <f t="shared" si="1"/>
        <v>10000000</v>
      </c>
      <c r="G186" s="184"/>
      <c r="H186" s="4"/>
    </row>
    <row r="187" spans="1:13" ht="31.5" customHeight="1">
      <c r="A187" s="170">
        <v>540</v>
      </c>
      <c r="B187" s="170">
        <v>541</v>
      </c>
      <c r="C187" s="171" t="s">
        <v>238</v>
      </c>
      <c r="D187" s="172">
        <v>1483826</v>
      </c>
      <c r="E187" s="169">
        <v>0</v>
      </c>
      <c r="F187" s="172">
        <f t="shared" si="1"/>
        <v>1483826</v>
      </c>
      <c r="G187" s="184"/>
      <c r="H187" s="4"/>
    </row>
    <row r="188" spans="1:13" ht="24">
      <c r="A188" s="170">
        <v>540</v>
      </c>
      <c r="B188" s="170">
        <v>543</v>
      </c>
      <c r="C188" s="171" t="s">
        <v>309</v>
      </c>
      <c r="D188" s="172">
        <v>50315361</v>
      </c>
      <c r="E188" s="169">
        <v>0</v>
      </c>
      <c r="F188" s="172">
        <f t="shared" si="1"/>
        <v>50315361</v>
      </c>
      <c r="G188" s="183"/>
      <c r="H188" s="4"/>
    </row>
    <row r="189" spans="1:13" ht="22.5" customHeight="1">
      <c r="A189" s="170">
        <v>540</v>
      </c>
      <c r="B189" s="170">
        <v>579</v>
      </c>
      <c r="C189" s="171" t="s">
        <v>310</v>
      </c>
      <c r="D189" s="172">
        <v>8000000</v>
      </c>
      <c r="E189" s="169">
        <v>0</v>
      </c>
      <c r="F189" s="172">
        <f t="shared" si="1"/>
        <v>8000000</v>
      </c>
      <c r="G189" s="183"/>
      <c r="H189" s="4"/>
    </row>
    <row r="190" spans="1:13" ht="21" customHeight="1" thickBot="1">
      <c r="A190" s="186">
        <v>910</v>
      </c>
      <c r="B190" s="186">
        <v>910</v>
      </c>
      <c r="C190" s="187" t="s">
        <v>120</v>
      </c>
      <c r="D190" s="188">
        <v>76300000</v>
      </c>
      <c r="E190" s="189">
        <v>2552858</v>
      </c>
      <c r="F190" s="190">
        <f t="shared" si="1"/>
        <v>73747142</v>
      </c>
      <c r="G190" s="185"/>
      <c r="H190" s="4"/>
    </row>
    <row r="191" spans="1:13" ht="16.5" thickBot="1">
      <c r="A191" s="244" t="s">
        <v>239</v>
      </c>
      <c r="B191" s="245"/>
      <c r="C191" s="245"/>
      <c r="D191" s="134">
        <f>SUM(D122:D190)</f>
        <v>43093040260</v>
      </c>
      <c r="E191" s="134">
        <f>SUM(E122:E190)</f>
        <v>9736132663</v>
      </c>
      <c r="F191" s="135">
        <f>SUM(F122:F190)</f>
        <v>33356907597</v>
      </c>
      <c r="G191" s="40"/>
      <c r="H191" s="4"/>
    </row>
    <row r="192" spans="1:13" ht="15.75">
      <c r="A192" s="173"/>
      <c r="B192" s="173"/>
      <c r="C192" s="173"/>
      <c r="D192" s="174"/>
      <c r="E192" s="174"/>
      <c r="F192" s="174"/>
      <c r="G192" s="40"/>
      <c r="H192" s="4"/>
    </row>
    <row r="193" spans="1:8" ht="15.75">
      <c r="A193" s="173"/>
      <c r="B193" s="173"/>
      <c r="C193" s="173"/>
      <c r="D193" s="174"/>
      <c r="E193" s="174"/>
      <c r="F193" s="174"/>
      <c r="G193" s="40"/>
      <c r="H193" s="4"/>
    </row>
    <row r="194" spans="1:8" ht="21.75" customHeight="1">
      <c r="A194" s="136" t="s">
        <v>311</v>
      </c>
      <c r="B194" s="136"/>
      <c r="C194" s="136"/>
      <c r="D194" s="39"/>
      <c r="E194" s="39"/>
      <c r="F194" s="39"/>
      <c r="G194" s="40"/>
      <c r="H194" s="4"/>
    </row>
    <row r="195" spans="1:8" ht="33.75" customHeight="1">
      <c r="A195" s="191" t="s">
        <v>240</v>
      </c>
      <c r="B195" s="191" t="s">
        <v>241</v>
      </c>
      <c r="C195" s="137" t="s">
        <v>242</v>
      </c>
      <c r="D195" s="39"/>
      <c r="E195" s="39"/>
      <c r="F195" s="39"/>
      <c r="G195" s="40"/>
      <c r="H195" s="4"/>
    </row>
    <row r="196" spans="1:8" ht="40.5" customHeight="1">
      <c r="A196" s="159">
        <v>43093040260</v>
      </c>
      <c r="B196" s="159">
        <v>9736132663</v>
      </c>
      <c r="C196" s="159">
        <v>33356907597</v>
      </c>
      <c r="D196" s="39"/>
      <c r="E196" s="39"/>
      <c r="F196" s="39"/>
      <c r="G196" s="40"/>
      <c r="H196" s="4"/>
    </row>
    <row r="197" spans="1:8" ht="33.75" customHeight="1">
      <c r="A197" s="38"/>
      <c r="B197" s="38"/>
      <c r="C197" s="38"/>
      <c r="D197" s="39"/>
      <c r="E197" s="39"/>
      <c r="F197" s="39"/>
      <c r="G197" s="40"/>
      <c r="H197" s="4"/>
    </row>
    <row r="198" spans="1:8" ht="15.75">
      <c r="A198" s="38"/>
      <c r="B198" s="38"/>
      <c r="C198" s="38"/>
      <c r="D198" s="39"/>
      <c r="E198" s="39"/>
      <c r="F198" s="39"/>
      <c r="G198" s="40"/>
      <c r="H198" s="4"/>
    </row>
    <row r="199" spans="1:8" ht="15.75">
      <c r="A199" s="38"/>
      <c r="B199" s="38"/>
      <c r="C199" s="38"/>
      <c r="D199" s="39"/>
      <c r="E199" s="39"/>
      <c r="F199" s="39"/>
      <c r="G199" s="40"/>
      <c r="H199" s="4"/>
    </row>
    <row r="200" spans="1:8" ht="15.75">
      <c r="A200" s="38"/>
      <c r="B200" s="38"/>
      <c r="C200" s="38"/>
      <c r="D200" s="39"/>
      <c r="E200" s="39"/>
      <c r="F200" s="39"/>
      <c r="G200" s="40"/>
      <c r="H200" s="4"/>
    </row>
    <row r="201" spans="1:8" ht="15.75">
      <c r="A201" s="38"/>
      <c r="B201" s="38"/>
      <c r="C201" s="38"/>
      <c r="D201" s="39"/>
      <c r="E201" s="39"/>
      <c r="F201" s="39"/>
      <c r="G201" s="40"/>
      <c r="H201" s="4"/>
    </row>
    <row r="202" spans="1:8" ht="15.75">
      <c r="A202" s="38"/>
      <c r="B202" s="38"/>
      <c r="C202" s="38"/>
      <c r="D202" s="39"/>
      <c r="E202" s="39"/>
      <c r="F202" s="39"/>
      <c r="G202" s="40"/>
      <c r="H202" s="4"/>
    </row>
    <row r="203" spans="1:8" ht="15.75">
      <c r="A203" s="38"/>
      <c r="B203" s="38"/>
      <c r="C203" s="38"/>
      <c r="D203" s="39"/>
      <c r="E203" s="39"/>
      <c r="F203" s="39"/>
      <c r="G203" s="40"/>
      <c r="H203" s="4"/>
    </row>
    <row r="204" spans="1:8" ht="15.75">
      <c r="A204" s="38"/>
      <c r="B204" s="38"/>
      <c r="C204" s="38"/>
      <c r="D204" s="39"/>
      <c r="E204" s="39"/>
      <c r="F204" s="39"/>
      <c r="G204" s="40"/>
      <c r="H204" s="4"/>
    </row>
    <row r="205" spans="1:8" ht="15.75">
      <c r="A205" s="38"/>
      <c r="B205" s="38"/>
      <c r="C205" s="38"/>
      <c r="D205" s="39"/>
      <c r="E205" s="39"/>
      <c r="F205" s="39"/>
      <c r="G205" s="40"/>
      <c r="H205" s="4"/>
    </row>
    <row r="206" spans="1:8" ht="15.75">
      <c r="A206" s="38"/>
      <c r="B206" s="38"/>
      <c r="C206" s="38"/>
      <c r="D206" s="39"/>
      <c r="E206" s="39"/>
      <c r="F206" s="39"/>
      <c r="G206" s="40"/>
      <c r="H206" s="4"/>
    </row>
    <row r="207" spans="1:8" ht="15.75">
      <c r="A207" s="38"/>
      <c r="B207" s="38"/>
      <c r="C207" s="38"/>
      <c r="D207" s="39"/>
      <c r="E207" s="39"/>
      <c r="F207" s="39"/>
      <c r="G207" s="40"/>
      <c r="H207" s="4"/>
    </row>
    <row r="208" spans="1:8" ht="15.75">
      <c r="A208" s="38"/>
      <c r="B208" s="38"/>
      <c r="C208" s="38"/>
      <c r="D208" s="39"/>
      <c r="E208" s="39"/>
      <c r="F208" s="39"/>
      <c r="G208" s="40"/>
      <c r="H208" s="4"/>
    </row>
    <row r="209" spans="1:8" ht="15.75">
      <c r="A209" s="38"/>
      <c r="B209" s="38"/>
      <c r="C209" s="38"/>
      <c r="D209" s="39"/>
      <c r="E209" s="39"/>
      <c r="F209" s="39"/>
      <c r="G209" s="40"/>
      <c r="H209" s="4"/>
    </row>
    <row r="210" spans="1:8" ht="18.75">
      <c r="A210" s="288" t="s">
        <v>168</v>
      </c>
      <c r="B210" s="288"/>
      <c r="C210" s="288"/>
      <c r="D210" s="288"/>
      <c r="E210" s="288"/>
      <c r="F210" s="288"/>
      <c r="G210" s="288"/>
      <c r="H210" s="4"/>
    </row>
    <row r="211" spans="1:8" ht="21.75" customHeight="1">
      <c r="A211" s="287" t="s">
        <v>180</v>
      </c>
      <c r="B211" s="287"/>
      <c r="C211" s="287"/>
      <c r="D211" s="287"/>
      <c r="E211" s="287"/>
      <c r="F211" s="287"/>
      <c r="G211" s="287"/>
      <c r="H211" s="4"/>
    </row>
    <row r="212" spans="1:8" ht="47.25">
      <c r="A212" s="82" t="s">
        <v>169</v>
      </c>
      <c r="B212" s="82" t="s">
        <v>170</v>
      </c>
      <c r="C212" s="224" t="s">
        <v>16</v>
      </c>
      <c r="D212" s="225"/>
      <c r="E212" s="294" t="s">
        <v>154</v>
      </c>
      <c r="F212" s="294"/>
      <c r="G212" s="82" t="s">
        <v>243</v>
      </c>
      <c r="H212" s="4"/>
    </row>
    <row r="213" spans="1:8" ht="15.75" customHeight="1">
      <c r="A213" s="90" t="s">
        <v>286</v>
      </c>
      <c r="B213" s="90">
        <v>91</v>
      </c>
      <c r="C213" s="285" t="s">
        <v>244</v>
      </c>
      <c r="D213" s="286"/>
      <c r="E213" s="233" t="s">
        <v>171</v>
      </c>
      <c r="F213" s="233"/>
      <c r="G213" s="95" t="s">
        <v>172</v>
      </c>
      <c r="H213" s="4"/>
    </row>
    <row r="214" spans="1:8" ht="15.75" customHeight="1">
      <c r="A214" s="90" t="s">
        <v>287</v>
      </c>
      <c r="B214" s="90">
        <v>45</v>
      </c>
      <c r="C214" s="285" t="s">
        <v>244</v>
      </c>
      <c r="D214" s="286"/>
      <c r="E214" s="233" t="s">
        <v>171</v>
      </c>
      <c r="F214" s="233"/>
      <c r="G214" s="95" t="s">
        <v>172</v>
      </c>
      <c r="H214" s="4"/>
    </row>
    <row r="215" spans="1:8" ht="15.75" customHeight="1">
      <c r="A215" s="93" t="s">
        <v>312</v>
      </c>
      <c r="B215" s="93">
        <v>54</v>
      </c>
      <c r="C215" s="285" t="s">
        <v>244</v>
      </c>
      <c r="D215" s="286"/>
      <c r="E215" s="233" t="s">
        <v>171</v>
      </c>
      <c r="F215" s="233"/>
      <c r="G215" s="95" t="s">
        <v>172</v>
      </c>
      <c r="H215" s="4"/>
    </row>
    <row r="216" spans="1:8" ht="15.75">
      <c r="A216" s="231"/>
      <c r="B216" s="232"/>
      <c r="C216" s="232"/>
      <c r="D216" s="232"/>
      <c r="E216" s="232"/>
      <c r="F216" s="232"/>
      <c r="G216" s="232"/>
      <c r="H216" s="4"/>
    </row>
    <row r="217" spans="1:8" ht="15.75">
      <c r="A217" s="84"/>
      <c r="B217" s="84"/>
      <c r="C217" s="84"/>
      <c r="D217" s="84"/>
      <c r="E217" s="84"/>
      <c r="F217" s="84"/>
      <c r="G217" s="84"/>
      <c r="H217" s="4"/>
    </row>
    <row r="218" spans="1:8" ht="16.5">
      <c r="A218" s="251" t="s">
        <v>181</v>
      </c>
      <c r="B218" s="252"/>
      <c r="C218" s="252"/>
      <c r="D218" s="252"/>
      <c r="E218" s="252"/>
      <c r="F218" s="252"/>
      <c r="G218" s="253"/>
      <c r="H218" s="4"/>
    </row>
    <row r="219" spans="1:8" ht="15.75">
      <c r="A219" s="219" t="s">
        <v>155</v>
      </c>
      <c r="B219" s="220"/>
      <c r="C219" s="219" t="s">
        <v>16</v>
      </c>
      <c r="D219" s="220"/>
      <c r="E219" s="85" t="s">
        <v>36</v>
      </c>
      <c r="F219" s="219" t="s">
        <v>156</v>
      </c>
      <c r="G219" s="220"/>
      <c r="H219" s="4"/>
    </row>
    <row r="220" spans="1:8" ht="15.75">
      <c r="A220" s="221" t="s">
        <v>173</v>
      </c>
      <c r="B220" s="222"/>
      <c r="C220" s="221" t="s">
        <v>182</v>
      </c>
      <c r="D220" s="222"/>
      <c r="E220" s="94" t="s">
        <v>313</v>
      </c>
      <c r="F220" s="295" t="s">
        <v>174</v>
      </c>
      <c r="G220" s="222"/>
      <c r="H220" s="4"/>
    </row>
    <row r="221" spans="1:8" ht="15.75" customHeight="1">
      <c r="A221" s="221"/>
      <c r="B221" s="222"/>
      <c r="C221" s="221"/>
      <c r="D221" s="222"/>
      <c r="E221" s="94"/>
      <c r="F221" s="221"/>
      <c r="G221" s="222"/>
      <c r="H221" s="4"/>
    </row>
    <row r="222" spans="1:8" ht="70.5" customHeight="1">
      <c r="A222" s="231"/>
      <c r="B222" s="232"/>
      <c r="C222" s="232"/>
      <c r="D222" s="232"/>
      <c r="E222" s="232"/>
      <c r="F222" s="232"/>
      <c r="G222" s="232"/>
      <c r="H222" s="4"/>
    </row>
    <row r="223" spans="1:8" s="10" customFormat="1" ht="16.5">
      <c r="A223" s="287" t="s">
        <v>183</v>
      </c>
      <c r="B223" s="287"/>
      <c r="C223" s="287"/>
      <c r="D223" s="287"/>
      <c r="E223" s="287"/>
      <c r="F223" s="287"/>
      <c r="G223" s="287"/>
      <c r="H223" s="9"/>
    </row>
    <row r="224" spans="1:8" ht="63">
      <c r="A224" s="81" t="s">
        <v>188</v>
      </c>
      <c r="B224" s="81" t="s">
        <v>157</v>
      </c>
      <c r="C224" s="82" t="s">
        <v>158</v>
      </c>
      <c r="D224" s="294" t="s">
        <v>159</v>
      </c>
      <c r="E224" s="294"/>
      <c r="F224" s="294"/>
      <c r="G224" s="86" t="s">
        <v>160</v>
      </c>
      <c r="H224" s="4"/>
    </row>
    <row r="225" spans="1:8" ht="21" customHeight="1">
      <c r="A225" s="99">
        <v>19</v>
      </c>
      <c r="B225" s="100">
        <v>16</v>
      </c>
      <c r="C225" s="90">
        <v>3</v>
      </c>
      <c r="D225" s="233" t="s">
        <v>314</v>
      </c>
      <c r="E225" s="233"/>
      <c r="F225" s="233"/>
      <c r="G225" s="53"/>
      <c r="H225" s="4"/>
    </row>
    <row r="226" spans="1:8" ht="30.75" customHeight="1">
      <c r="A226" s="231" t="s">
        <v>364</v>
      </c>
      <c r="B226" s="232"/>
      <c r="C226" s="232"/>
      <c r="D226" s="232"/>
      <c r="E226" s="232"/>
      <c r="F226" s="232"/>
      <c r="G226" s="232"/>
      <c r="H226" s="4"/>
    </row>
    <row r="227" spans="1:8" ht="7.5" customHeight="1">
      <c r="A227" s="87"/>
      <c r="B227" s="88"/>
      <c r="C227" s="88"/>
      <c r="D227" s="88"/>
      <c r="E227" s="88"/>
      <c r="F227" s="88"/>
      <c r="G227" s="89"/>
      <c r="H227" s="4"/>
    </row>
    <row r="228" spans="1:8" ht="41.25" customHeight="1">
      <c r="A228" s="236" t="s">
        <v>184</v>
      </c>
      <c r="B228" s="237"/>
      <c r="C228" s="237"/>
      <c r="D228" s="237"/>
      <c r="E228" s="237"/>
      <c r="F228" s="237"/>
      <c r="G228" s="238"/>
      <c r="H228" s="4"/>
    </row>
    <row r="229" spans="1:8" ht="16.5">
      <c r="A229" s="342" t="s">
        <v>185</v>
      </c>
      <c r="B229" s="343"/>
      <c r="C229" s="343"/>
      <c r="D229" s="343"/>
      <c r="E229" s="343"/>
      <c r="F229" s="343"/>
      <c r="G229" s="344"/>
      <c r="H229" s="4"/>
    </row>
    <row r="230" spans="1:8" s="7" customFormat="1" ht="15.75">
      <c r="A230" s="219" t="s">
        <v>161</v>
      </c>
      <c r="B230" s="220"/>
      <c r="C230" s="300" t="s">
        <v>162</v>
      </c>
      <c r="D230" s="301"/>
      <c r="E230" s="219" t="s">
        <v>156</v>
      </c>
      <c r="F230" s="302"/>
      <c r="G230" s="220"/>
      <c r="H230" s="6"/>
    </row>
    <row r="231" spans="1:8" s="7" customFormat="1" ht="15.75" customHeight="1">
      <c r="A231" s="298">
        <v>1</v>
      </c>
      <c r="B231" s="299"/>
      <c r="C231" s="298" t="s">
        <v>315</v>
      </c>
      <c r="D231" s="299"/>
      <c r="E231" s="295" t="s">
        <v>317</v>
      </c>
      <c r="F231" s="296"/>
      <c r="G231" s="297"/>
      <c r="H231" s="6"/>
    </row>
    <row r="232" spans="1:8" ht="15.75">
      <c r="A232" s="289">
        <v>2</v>
      </c>
      <c r="B232" s="290"/>
      <c r="C232" s="289" t="s">
        <v>318</v>
      </c>
      <c r="D232" s="290"/>
      <c r="E232" s="295" t="s">
        <v>316</v>
      </c>
      <c r="F232" s="296"/>
      <c r="G232" s="297"/>
      <c r="H232" s="4"/>
    </row>
    <row r="233" spans="1:8" ht="18" customHeight="1">
      <c r="A233" s="289">
        <v>3</v>
      </c>
      <c r="B233" s="290"/>
      <c r="C233" s="289" t="s">
        <v>320</v>
      </c>
      <c r="D233" s="290"/>
      <c r="E233" s="336" t="s">
        <v>319</v>
      </c>
      <c r="F233" s="337"/>
      <c r="G233" s="338"/>
      <c r="H233" s="4"/>
    </row>
    <row r="234" spans="1:8" ht="29.25" customHeight="1">
      <c r="A234" s="231" t="s">
        <v>37</v>
      </c>
      <c r="B234" s="232"/>
      <c r="C234" s="232"/>
      <c r="D234" s="232"/>
      <c r="E234" s="232"/>
      <c r="F234" s="232"/>
      <c r="G234" s="232"/>
      <c r="H234" s="4"/>
    </row>
    <row r="235" spans="1:8" ht="6" customHeight="1">
      <c r="A235" s="83"/>
      <c r="B235" s="84"/>
      <c r="C235" s="84"/>
      <c r="D235" s="84"/>
      <c r="E235" s="84"/>
      <c r="F235" s="84"/>
      <c r="G235" s="84"/>
      <c r="H235" s="4"/>
    </row>
    <row r="236" spans="1:8" ht="16.5">
      <c r="A236" s="223" t="s">
        <v>186</v>
      </c>
      <c r="B236" s="223"/>
      <c r="C236" s="223"/>
      <c r="D236" s="223"/>
      <c r="E236" s="223"/>
      <c r="F236" s="223"/>
      <c r="G236" s="223"/>
      <c r="H236" s="4"/>
    </row>
    <row r="237" spans="1:8" ht="33.75" customHeight="1">
      <c r="A237" s="82" t="s">
        <v>163</v>
      </c>
      <c r="B237" s="82" t="s">
        <v>164</v>
      </c>
      <c r="C237" s="224" t="s">
        <v>165</v>
      </c>
      <c r="D237" s="225"/>
      <c r="E237" s="82" t="s">
        <v>166</v>
      </c>
      <c r="F237" s="294" t="s">
        <v>167</v>
      </c>
      <c r="G237" s="294"/>
      <c r="H237" s="4"/>
    </row>
    <row r="238" spans="1:8" ht="15.75">
      <c r="A238" s="90"/>
      <c r="B238" s="90"/>
      <c r="C238" s="291" t="s">
        <v>370</v>
      </c>
      <c r="D238" s="292"/>
      <c r="E238" s="90"/>
      <c r="F238" s="293"/>
      <c r="G238" s="293"/>
      <c r="H238" s="4"/>
    </row>
    <row r="239" spans="1:8" ht="15.75">
      <c r="A239" s="90"/>
      <c r="B239" s="90"/>
      <c r="C239" s="291"/>
      <c r="D239" s="292"/>
      <c r="E239" s="93"/>
      <c r="F239" s="293"/>
      <c r="G239" s="293"/>
      <c r="H239" s="4"/>
    </row>
    <row r="240" spans="1:8" ht="15" customHeight="1">
      <c r="A240" s="92"/>
      <c r="B240" s="92"/>
      <c r="C240" s="339"/>
      <c r="D240" s="340"/>
      <c r="E240" s="91"/>
      <c r="F240" s="293"/>
      <c r="G240" s="293"/>
      <c r="H240" s="4"/>
    </row>
    <row r="241" spans="1:8" ht="15.75">
      <c r="A241" s="231" t="s">
        <v>369</v>
      </c>
      <c r="B241" s="232"/>
      <c r="C241" s="232"/>
      <c r="D241" s="232"/>
      <c r="E241" s="232"/>
      <c r="F241" s="232"/>
      <c r="G241" s="232"/>
      <c r="H241" s="4"/>
    </row>
    <row r="242" spans="1:8" ht="15.75" customHeight="1">
      <c r="A242" s="16" t="s">
        <v>4</v>
      </c>
      <c r="B242" s="15" t="s">
        <v>36</v>
      </c>
      <c r="C242" s="229" t="s">
        <v>22</v>
      </c>
      <c r="D242" s="246"/>
      <c r="E242" s="247"/>
      <c r="F242" s="249" t="s">
        <v>23</v>
      </c>
      <c r="G242" s="250"/>
      <c r="H242" s="4"/>
    </row>
    <row r="243" spans="1:8" ht="15.75">
      <c r="A243" s="23"/>
      <c r="B243" s="23"/>
      <c r="C243" s="227"/>
      <c r="D243" s="227"/>
      <c r="E243" s="228"/>
      <c r="F243" s="227"/>
      <c r="G243" s="228"/>
      <c r="H243" s="4"/>
    </row>
    <row r="244" spans="1:8" ht="38.25" customHeight="1">
      <c r="A244" s="226" t="s">
        <v>37</v>
      </c>
      <c r="B244" s="216"/>
      <c r="C244" s="216"/>
      <c r="D244" s="216"/>
      <c r="E244" s="216"/>
      <c r="F244" s="216"/>
      <c r="G244" s="216"/>
      <c r="H244" s="4"/>
    </row>
    <row r="245" spans="1:8" ht="38.25" customHeight="1">
      <c r="A245" s="96"/>
      <c r="B245" s="97"/>
      <c r="C245" s="97"/>
      <c r="D245" s="97"/>
      <c r="E245" s="97"/>
      <c r="F245" s="97"/>
      <c r="G245" s="97"/>
      <c r="H245" s="4"/>
    </row>
    <row r="246" spans="1:8" ht="38.25" customHeight="1">
      <c r="A246" s="248" t="s">
        <v>193</v>
      </c>
      <c r="B246" s="248"/>
      <c r="C246" s="248"/>
      <c r="D246" s="248"/>
      <c r="E246" s="248"/>
      <c r="F246" s="248"/>
      <c r="G246" s="248"/>
      <c r="H246" s="4"/>
    </row>
    <row r="247" spans="1:8" ht="38.25" customHeight="1">
      <c r="A247" s="103" t="s">
        <v>269</v>
      </c>
      <c r="B247" s="103" t="s">
        <v>190</v>
      </c>
      <c r="C247" s="249" t="s">
        <v>16</v>
      </c>
      <c r="D247" s="250"/>
      <c r="E247" s="103" t="s">
        <v>191</v>
      </c>
      <c r="F247" s="243" t="s">
        <v>192</v>
      </c>
      <c r="G247" s="243"/>
      <c r="H247" s="4"/>
    </row>
    <row r="248" spans="1:8" ht="12.75" customHeight="1">
      <c r="A248" s="104"/>
      <c r="B248" s="104"/>
      <c r="C248" s="234" t="s">
        <v>195</v>
      </c>
      <c r="D248" s="235"/>
      <c r="E248" s="104"/>
      <c r="F248" s="218"/>
      <c r="G248" s="218"/>
      <c r="H248" s="4"/>
    </row>
    <row r="249" spans="1:8" ht="12.75" customHeight="1">
      <c r="A249" s="104"/>
      <c r="B249" s="104"/>
      <c r="C249" s="102"/>
      <c r="D249" s="102"/>
      <c r="E249" s="104"/>
      <c r="F249" s="102"/>
      <c r="G249" s="102"/>
      <c r="H249" s="4"/>
    </row>
    <row r="250" spans="1:8" ht="15.75">
      <c r="A250" s="104"/>
      <c r="B250" s="104"/>
      <c r="C250" s="234"/>
      <c r="D250" s="235"/>
      <c r="E250" s="101"/>
      <c r="F250" s="218"/>
      <c r="G250" s="218"/>
      <c r="H250" s="4"/>
    </row>
    <row r="251" spans="1:8" ht="16.5">
      <c r="A251" s="230" t="s">
        <v>194</v>
      </c>
      <c r="B251" s="230"/>
      <c r="C251" s="230"/>
      <c r="D251" s="230"/>
      <c r="E251" s="230"/>
      <c r="F251" s="230"/>
      <c r="G251" s="230"/>
      <c r="H251" s="4"/>
    </row>
    <row r="252" spans="1:8" ht="15.75">
      <c r="A252" s="229" t="s">
        <v>24</v>
      </c>
      <c r="B252" s="229"/>
      <c r="C252" s="229"/>
      <c r="D252" s="229" t="s">
        <v>30</v>
      </c>
      <c r="E252" s="229"/>
      <c r="F252" s="229"/>
      <c r="G252" s="229"/>
      <c r="H252" s="4"/>
    </row>
    <row r="253" spans="1:8" ht="15.75">
      <c r="A253" s="226">
        <v>2019</v>
      </c>
      <c r="B253" s="226"/>
      <c r="C253" s="226"/>
      <c r="D253" s="216">
        <v>2.81</v>
      </c>
      <c r="E253" s="216"/>
      <c r="F253" s="216"/>
      <c r="G253" s="216"/>
      <c r="H253" s="4"/>
    </row>
    <row r="254" spans="1:8" ht="15.75">
      <c r="A254" s="226">
        <v>2020</v>
      </c>
      <c r="B254" s="226"/>
      <c r="C254" s="226"/>
      <c r="D254" s="216">
        <v>1.72</v>
      </c>
      <c r="E254" s="216"/>
      <c r="F254" s="216"/>
      <c r="G254" s="216"/>
      <c r="H254" s="4"/>
    </row>
    <row r="255" spans="1:8" ht="15.75">
      <c r="A255" s="226">
        <v>2021</v>
      </c>
      <c r="B255" s="226"/>
      <c r="C255" s="226"/>
      <c r="D255" s="216">
        <v>1.97</v>
      </c>
      <c r="E255" s="216"/>
      <c r="F255" s="216"/>
      <c r="G255" s="216"/>
      <c r="H255" s="4"/>
    </row>
    <row r="256" spans="1:8" ht="15.75">
      <c r="A256" s="227">
        <v>2022</v>
      </c>
      <c r="B256" s="341"/>
      <c r="C256" s="228"/>
      <c r="D256" s="257">
        <v>2.12</v>
      </c>
      <c r="E256" s="303"/>
      <c r="F256" s="303"/>
      <c r="G256" s="258"/>
      <c r="H256" s="4"/>
    </row>
    <row r="257" spans="1:8" ht="15.75">
      <c r="A257" s="226">
        <v>2023</v>
      </c>
      <c r="B257" s="226"/>
      <c r="C257" s="226"/>
      <c r="D257" s="216">
        <v>2.27</v>
      </c>
      <c r="E257" s="216"/>
      <c r="F257" s="216"/>
      <c r="G257" s="216"/>
      <c r="H257" s="4"/>
    </row>
    <row r="258" spans="1:8" ht="25.5" customHeight="1">
      <c r="A258" s="304" t="s">
        <v>267</v>
      </c>
      <c r="B258" s="216"/>
      <c r="C258" s="216"/>
      <c r="D258" s="216"/>
      <c r="E258" s="216"/>
      <c r="F258" s="216"/>
      <c r="G258" s="216"/>
      <c r="H258" s="4"/>
    </row>
    <row r="259" spans="1:8" ht="6.75" customHeight="1">
      <c r="A259" s="96"/>
      <c r="B259" s="97"/>
      <c r="C259" s="97"/>
      <c r="D259" s="97"/>
      <c r="E259" s="97"/>
      <c r="F259" s="97"/>
      <c r="G259" s="97"/>
      <c r="H259" s="4"/>
    </row>
    <row r="260" spans="1:8" ht="25.5" customHeight="1">
      <c r="A260" s="230" t="s">
        <v>270</v>
      </c>
      <c r="B260" s="230"/>
      <c r="C260" s="230"/>
      <c r="D260" s="230"/>
      <c r="E260" s="230"/>
      <c r="F260" s="230"/>
      <c r="G260" s="230"/>
      <c r="H260" s="4"/>
    </row>
    <row r="261" spans="1:8" ht="25.5" customHeight="1">
      <c r="A261" s="229" t="s">
        <v>196</v>
      </c>
      <c r="B261" s="229"/>
      <c r="C261" s="229"/>
      <c r="D261" s="229"/>
      <c r="E261" s="229"/>
      <c r="F261" s="229"/>
      <c r="G261" s="229"/>
      <c r="H261" s="4"/>
    </row>
    <row r="262" spans="1:8" ht="25.5" customHeight="1">
      <c r="A262" s="14" t="s">
        <v>197</v>
      </c>
      <c r="B262" s="15" t="s">
        <v>36</v>
      </c>
      <c r="C262" s="229" t="s">
        <v>16</v>
      </c>
      <c r="D262" s="229"/>
      <c r="E262" s="229"/>
      <c r="F262" s="243" t="s">
        <v>198</v>
      </c>
      <c r="G262" s="243"/>
      <c r="H262" s="4"/>
    </row>
    <row r="263" spans="1:8" ht="15" customHeight="1">
      <c r="A263" s="23"/>
      <c r="B263" s="23"/>
      <c r="C263" s="216" t="s">
        <v>200</v>
      </c>
      <c r="D263" s="216"/>
      <c r="E263" s="216"/>
      <c r="F263" s="218"/>
      <c r="G263" s="218"/>
      <c r="H263" s="4"/>
    </row>
    <row r="264" spans="1:8" ht="15" customHeight="1">
      <c r="A264" s="23"/>
      <c r="B264" s="23"/>
      <c r="C264" s="216"/>
      <c r="D264" s="216"/>
      <c r="E264" s="216"/>
      <c r="F264" s="218"/>
      <c r="G264" s="218"/>
      <c r="H264" s="4"/>
    </row>
    <row r="265" spans="1:8" ht="15" customHeight="1">
      <c r="A265" s="226" t="s">
        <v>37</v>
      </c>
      <c r="B265" s="216"/>
      <c r="C265" s="216"/>
      <c r="D265" s="216"/>
      <c r="E265" s="216"/>
      <c r="F265" s="216"/>
      <c r="G265" s="216"/>
      <c r="H265" s="4"/>
    </row>
    <row r="266" spans="1:8" ht="9.75" customHeight="1">
      <c r="A266" s="4"/>
      <c r="B266" s="4"/>
      <c r="C266" s="4"/>
      <c r="D266" s="4"/>
      <c r="E266" s="4"/>
      <c r="F266" s="4"/>
      <c r="G266" s="4"/>
      <c r="H266" s="4"/>
    </row>
    <row r="267" spans="1:8" ht="19.5" customHeight="1">
      <c r="A267" s="229" t="s">
        <v>365</v>
      </c>
      <c r="B267" s="229"/>
      <c r="C267" s="229"/>
      <c r="D267" s="229"/>
      <c r="E267" s="229"/>
      <c r="F267" s="229"/>
      <c r="G267" s="229"/>
      <c r="H267" s="4"/>
    </row>
    <row r="268" spans="1:8" ht="25.5" customHeight="1">
      <c r="A268" s="14" t="s">
        <v>197</v>
      </c>
      <c r="B268" s="15" t="s">
        <v>36</v>
      </c>
      <c r="C268" s="229" t="s">
        <v>16</v>
      </c>
      <c r="D268" s="229"/>
      <c r="E268" s="229"/>
      <c r="F268" s="243" t="s">
        <v>198</v>
      </c>
      <c r="G268" s="243"/>
      <c r="H268" s="4"/>
    </row>
    <row r="269" spans="1:8" ht="17.25" customHeight="1">
      <c r="A269" s="23"/>
      <c r="B269" s="23"/>
      <c r="C269" s="216" t="s">
        <v>195</v>
      </c>
      <c r="D269" s="216"/>
      <c r="E269" s="216"/>
      <c r="F269" s="218"/>
      <c r="G269" s="218"/>
      <c r="H269" s="4"/>
    </row>
    <row r="270" spans="1:8" ht="17.25" customHeight="1">
      <c r="A270" s="23"/>
      <c r="B270" s="23"/>
      <c r="C270" s="216"/>
      <c r="D270" s="216"/>
      <c r="E270" s="216"/>
      <c r="F270" s="218"/>
      <c r="G270" s="218"/>
      <c r="H270" s="4"/>
    </row>
    <row r="271" spans="1:8" ht="17.25" customHeight="1">
      <c r="A271" s="226" t="s">
        <v>37</v>
      </c>
      <c r="B271" s="216"/>
      <c r="C271" s="216"/>
      <c r="D271" s="216"/>
      <c r="E271" s="216"/>
      <c r="F271" s="216"/>
      <c r="G271" s="216"/>
      <c r="H271" s="4"/>
    </row>
    <row r="272" spans="1:8" ht="10.5" customHeight="1">
      <c r="A272" s="4"/>
      <c r="B272" s="4"/>
      <c r="C272" s="4"/>
      <c r="D272" s="4"/>
      <c r="E272" s="4"/>
      <c r="F272" s="4"/>
      <c r="G272" s="4"/>
      <c r="H272" s="4"/>
    </row>
    <row r="273" spans="1:8" ht="25.5" customHeight="1">
      <c r="A273" s="229" t="s">
        <v>199</v>
      </c>
      <c r="B273" s="229"/>
      <c r="C273" s="229"/>
      <c r="D273" s="229"/>
      <c r="E273" s="229"/>
      <c r="F273" s="229"/>
      <c r="G273" s="229"/>
      <c r="H273" s="4"/>
    </row>
    <row r="274" spans="1:8" ht="25.5" customHeight="1">
      <c r="A274" s="14" t="s">
        <v>197</v>
      </c>
      <c r="B274" s="15" t="s">
        <v>36</v>
      </c>
      <c r="C274" s="229" t="s">
        <v>16</v>
      </c>
      <c r="D274" s="229"/>
      <c r="E274" s="229"/>
      <c r="F274" s="243" t="s">
        <v>198</v>
      </c>
      <c r="G274" s="243"/>
      <c r="H274" s="4"/>
    </row>
    <row r="275" spans="1:8" ht="16.5" customHeight="1">
      <c r="A275" s="23"/>
      <c r="B275" s="23"/>
      <c r="C275" s="216" t="s">
        <v>200</v>
      </c>
      <c r="D275" s="216"/>
      <c r="E275" s="216"/>
      <c r="F275" s="218"/>
      <c r="G275" s="218"/>
      <c r="H275" s="4"/>
    </row>
    <row r="276" spans="1:8" ht="12" customHeight="1">
      <c r="A276" s="23"/>
      <c r="B276" s="23"/>
      <c r="C276" s="216"/>
      <c r="D276" s="216"/>
      <c r="E276" s="216"/>
      <c r="F276" s="218"/>
      <c r="G276" s="218"/>
      <c r="H276" s="4"/>
    </row>
    <row r="277" spans="1:8" ht="16.5" customHeight="1">
      <c r="A277" s="226" t="s">
        <v>37</v>
      </c>
      <c r="B277" s="216"/>
      <c r="C277" s="216"/>
      <c r="D277" s="216"/>
      <c r="E277" s="216"/>
      <c r="F277" s="216"/>
      <c r="G277" s="216"/>
      <c r="H277" s="4"/>
    </row>
    <row r="278" spans="1:8" ht="10.5" customHeight="1">
      <c r="A278" s="4"/>
      <c r="B278" s="4"/>
      <c r="C278" s="4"/>
      <c r="D278" s="4"/>
      <c r="E278" s="4"/>
      <c r="F278" s="4"/>
      <c r="G278" s="4"/>
      <c r="H278" s="4"/>
    </row>
    <row r="279" spans="1:8" ht="18.75" customHeight="1">
      <c r="A279" s="229" t="s">
        <v>272</v>
      </c>
      <c r="B279" s="229"/>
      <c r="C279" s="229"/>
      <c r="D279" s="229"/>
      <c r="E279" s="229"/>
      <c r="F279" s="229"/>
      <c r="G279" s="229"/>
      <c r="H279" s="4"/>
    </row>
    <row r="280" spans="1:8" ht="21" customHeight="1">
      <c r="A280" s="14" t="s">
        <v>197</v>
      </c>
      <c r="B280" s="15" t="s">
        <v>36</v>
      </c>
      <c r="C280" s="229" t="s">
        <v>16</v>
      </c>
      <c r="D280" s="229"/>
      <c r="E280" s="229"/>
      <c r="F280" s="243" t="s">
        <v>198</v>
      </c>
      <c r="G280" s="243"/>
      <c r="H280" s="4"/>
    </row>
    <row r="281" spans="1:8" ht="25.5" customHeight="1">
      <c r="A281" s="23" t="s">
        <v>321</v>
      </c>
      <c r="B281" s="105">
        <v>45468</v>
      </c>
      <c r="C281" s="368" t="s">
        <v>372</v>
      </c>
      <c r="D281" s="368"/>
      <c r="E281" s="368"/>
      <c r="F281" s="217" t="s">
        <v>271</v>
      </c>
      <c r="G281" s="218"/>
      <c r="H281" s="4"/>
    </row>
    <row r="282" spans="1:8" ht="25.5" customHeight="1">
      <c r="A282" s="23" t="s">
        <v>322</v>
      </c>
      <c r="B282" s="105">
        <v>45457</v>
      </c>
      <c r="C282" s="368" t="s">
        <v>373</v>
      </c>
      <c r="D282" s="368"/>
      <c r="E282" s="368"/>
      <c r="F282" s="217" t="s">
        <v>271</v>
      </c>
      <c r="G282" s="218"/>
      <c r="H282" s="4"/>
    </row>
    <row r="283" spans="1:8" ht="21.75" customHeight="1">
      <c r="A283" s="23" t="s">
        <v>323</v>
      </c>
      <c r="B283" s="105">
        <v>45482</v>
      </c>
      <c r="C283" s="216" t="s">
        <v>324</v>
      </c>
      <c r="D283" s="216"/>
      <c r="E283" s="216"/>
      <c r="F283" s="217" t="s">
        <v>271</v>
      </c>
      <c r="G283" s="218"/>
      <c r="H283" s="4"/>
    </row>
    <row r="284" spans="1:8" ht="36" customHeight="1">
      <c r="A284" s="23" t="s">
        <v>325</v>
      </c>
      <c r="B284" s="105">
        <v>45478</v>
      </c>
      <c r="C284" s="369" t="s">
        <v>374</v>
      </c>
      <c r="D284" s="369"/>
      <c r="E284" s="369"/>
      <c r="F284" s="217" t="s">
        <v>271</v>
      </c>
      <c r="G284" s="218"/>
      <c r="H284" s="4"/>
    </row>
    <row r="285" spans="1:8" ht="33.75" customHeight="1">
      <c r="A285" s="23" t="s">
        <v>326</v>
      </c>
      <c r="B285" s="105">
        <v>45467</v>
      </c>
      <c r="C285" s="369" t="s">
        <v>375</v>
      </c>
      <c r="D285" s="369"/>
      <c r="E285" s="369"/>
      <c r="F285" s="217" t="s">
        <v>271</v>
      </c>
      <c r="G285" s="218"/>
      <c r="H285" s="4"/>
    </row>
    <row r="286" spans="1:8" ht="25.5" customHeight="1">
      <c r="A286" s="23" t="s">
        <v>395</v>
      </c>
      <c r="B286" s="105">
        <v>45449</v>
      </c>
      <c r="C286" s="369" t="s">
        <v>376</v>
      </c>
      <c r="D286" s="369"/>
      <c r="E286" s="369"/>
      <c r="F286" s="217" t="s">
        <v>271</v>
      </c>
      <c r="G286" s="218"/>
      <c r="H286" s="4"/>
    </row>
    <row r="287" spans="1:8" ht="25.5" customHeight="1">
      <c r="A287" s="23" t="s">
        <v>327</v>
      </c>
      <c r="B287" s="105">
        <v>45467</v>
      </c>
      <c r="C287" s="369" t="s">
        <v>377</v>
      </c>
      <c r="D287" s="369"/>
      <c r="E287" s="369"/>
      <c r="F287" s="217" t="s">
        <v>271</v>
      </c>
      <c r="G287" s="218"/>
      <c r="H287" s="4"/>
    </row>
    <row r="288" spans="1:8" ht="25.5" customHeight="1">
      <c r="A288" s="23" t="s">
        <v>328</v>
      </c>
      <c r="B288" s="105">
        <v>45483</v>
      </c>
      <c r="C288" s="216" t="s">
        <v>378</v>
      </c>
      <c r="D288" s="216"/>
      <c r="E288" s="216"/>
      <c r="F288" s="217" t="s">
        <v>271</v>
      </c>
      <c r="G288" s="218"/>
      <c r="H288" s="4"/>
    </row>
    <row r="289" spans="1:8" ht="25.5" customHeight="1">
      <c r="A289" s="23" t="s">
        <v>329</v>
      </c>
      <c r="B289" s="105">
        <v>45509</v>
      </c>
      <c r="C289" s="216" t="s">
        <v>379</v>
      </c>
      <c r="D289" s="216"/>
      <c r="E289" s="216"/>
      <c r="F289" s="217" t="s">
        <v>271</v>
      </c>
      <c r="G289" s="218"/>
      <c r="H289" s="4"/>
    </row>
    <row r="290" spans="1:8" ht="25.5" customHeight="1">
      <c r="A290" s="23" t="s">
        <v>330</v>
      </c>
      <c r="B290" s="105">
        <v>45495</v>
      </c>
      <c r="C290" s="369" t="s">
        <v>380</v>
      </c>
      <c r="D290" s="369"/>
      <c r="E290" s="369"/>
      <c r="F290" s="217" t="s">
        <v>271</v>
      </c>
      <c r="G290" s="218"/>
      <c r="H290" s="4"/>
    </row>
    <row r="291" spans="1:8" ht="25.5" customHeight="1">
      <c r="A291" s="23" t="s">
        <v>331</v>
      </c>
      <c r="B291" s="105">
        <v>45510</v>
      </c>
      <c r="C291" s="216" t="s">
        <v>381</v>
      </c>
      <c r="D291" s="216"/>
      <c r="E291" s="216"/>
      <c r="F291" s="217" t="s">
        <v>271</v>
      </c>
      <c r="G291" s="218"/>
      <c r="H291" s="4"/>
    </row>
    <row r="292" spans="1:8" ht="30" customHeight="1">
      <c r="A292" s="23" t="s">
        <v>332</v>
      </c>
      <c r="B292" s="105">
        <v>45505</v>
      </c>
      <c r="C292" s="369" t="s">
        <v>382</v>
      </c>
      <c r="D292" s="369"/>
      <c r="E292" s="369"/>
      <c r="F292" s="217" t="s">
        <v>271</v>
      </c>
      <c r="G292" s="218"/>
      <c r="H292" s="4"/>
    </row>
    <row r="293" spans="1:8" ht="25.5" customHeight="1">
      <c r="A293" s="23" t="s">
        <v>333</v>
      </c>
      <c r="B293" s="105">
        <v>45512</v>
      </c>
      <c r="C293" s="216" t="s">
        <v>383</v>
      </c>
      <c r="D293" s="216"/>
      <c r="E293" s="216"/>
      <c r="F293" s="217" t="s">
        <v>271</v>
      </c>
      <c r="G293" s="218"/>
      <c r="H293" s="4"/>
    </row>
    <row r="294" spans="1:8" ht="25.5" customHeight="1">
      <c r="A294" s="23" t="s">
        <v>334</v>
      </c>
      <c r="B294" s="105">
        <v>45449</v>
      </c>
      <c r="C294" s="369" t="s">
        <v>384</v>
      </c>
      <c r="D294" s="369"/>
      <c r="E294" s="369"/>
      <c r="F294" s="217" t="s">
        <v>271</v>
      </c>
      <c r="G294" s="218"/>
      <c r="H294" s="4"/>
    </row>
    <row r="295" spans="1:8" ht="25.5" customHeight="1">
      <c r="A295" s="23" t="s">
        <v>335</v>
      </c>
      <c r="B295" s="105">
        <v>45517</v>
      </c>
      <c r="C295" s="216" t="s">
        <v>385</v>
      </c>
      <c r="D295" s="216"/>
      <c r="E295" s="216"/>
      <c r="F295" s="217" t="s">
        <v>271</v>
      </c>
      <c r="G295" s="218"/>
      <c r="H295" s="4"/>
    </row>
    <row r="296" spans="1:8" ht="25.5" customHeight="1">
      <c r="A296" s="23" t="s">
        <v>336</v>
      </c>
      <c r="B296" s="105">
        <v>45531</v>
      </c>
      <c r="C296" s="369" t="s">
        <v>386</v>
      </c>
      <c r="D296" s="369"/>
      <c r="E296" s="369"/>
      <c r="F296" s="217" t="s">
        <v>271</v>
      </c>
      <c r="G296" s="218"/>
      <c r="H296" s="4"/>
    </row>
    <row r="297" spans="1:8" ht="25.5" customHeight="1">
      <c r="A297" s="23" t="s">
        <v>337</v>
      </c>
      <c r="B297" s="105">
        <v>45449</v>
      </c>
      <c r="C297" s="369" t="s">
        <v>387</v>
      </c>
      <c r="D297" s="369"/>
      <c r="E297" s="369"/>
      <c r="F297" s="217" t="s">
        <v>271</v>
      </c>
      <c r="G297" s="218"/>
      <c r="H297" s="4"/>
    </row>
    <row r="298" spans="1:8" ht="24" customHeight="1">
      <c r="A298" s="23" t="s">
        <v>338</v>
      </c>
      <c r="B298" s="105">
        <v>45533</v>
      </c>
      <c r="C298" s="369" t="s">
        <v>388</v>
      </c>
      <c r="D298" s="369"/>
      <c r="E298" s="369"/>
      <c r="F298" s="217" t="s">
        <v>271</v>
      </c>
      <c r="G298" s="218"/>
      <c r="H298" s="4"/>
    </row>
    <row r="299" spans="1:8" ht="24" customHeight="1">
      <c r="A299" s="23" t="s">
        <v>339</v>
      </c>
      <c r="B299" s="105">
        <v>45534</v>
      </c>
      <c r="C299" s="216" t="s">
        <v>389</v>
      </c>
      <c r="D299" s="216"/>
      <c r="E299" s="216"/>
      <c r="F299" s="217" t="s">
        <v>271</v>
      </c>
      <c r="G299" s="218"/>
      <c r="H299" s="4"/>
    </row>
    <row r="300" spans="1:8" ht="24" customHeight="1">
      <c r="A300" s="23" t="s">
        <v>340</v>
      </c>
      <c r="B300" s="105">
        <v>45538</v>
      </c>
      <c r="C300" s="368" t="s">
        <v>390</v>
      </c>
      <c r="D300" s="368"/>
      <c r="E300" s="368"/>
      <c r="F300" s="217" t="s">
        <v>271</v>
      </c>
      <c r="G300" s="218"/>
      <c r="H300" s="4"/>
    </row>
    <row r="301" spans="1:8" ht="24" customHeight="1">
      <c r="A301" s="23" t="s">
        <v>341</v>
      </c>
      <c r="B301" s="105">
        <v>45467</v>
      </c>
      <c r="C301" s="369" t="s">
        <v>391</v>
      </c>
      <c r="D301" s="369"/>
      <c r="E301" s="369"/>
      <c r="F301" s="217" t="s">
        <v>271</v>
      </c>
      <c r="G301" s="218"/>
      <c r="H301" s="4"/>
    </row>
    <row r="302" spans="1:8" ht="24" customHeight="1">
      <c r="A302" s="23" t="s">
        <v>342</v>
      </c>
      <c r="B302" s="105">
        <v>45537</v>
      </c>
      <c r="C302" s="216" t="s">
        <v>343</v>
      </c>
      <c r="D302" s="216"/>
      <c r="E302" s="216"/>
      <c r="F302" s="217" t="s">
        <v>271</v>
      </c>
      <c r="G302" s="218"/>
      <c r="H302" s="4"/>
    </row>
    <row r="303" spans="1:8" ht="24" customHeight="1">
      <c r="A303" s="23" t="s">
        <v>344</v>
      </c>
      <c r="B303" s="105">
        <v>45467</v>
      </c>
      <c r="C303" s="369" t="s">
        <v>392</v>
      </c>
      <c r="D303" s="369"/>
      <c r="E303" s="369"/>
      <c r="F303" s="217" t="s">
        <v>271</v>
      </c>
      <c r="G303" s="218"/>
      <c r="H303" s="4"/>
    </row>
    <row r="304" spans="1:8" ht="24" customHeight="1">
      <c r="A304" s="23" t="s">
        <v>345</v>
      </c>
      <c r="B304" s="105">
        <v>45547</v>
      </c>
      <c r="C304" s="216" t="s">
        <v>393</v>
      </c>
      <c r="D304" s="216"/>
      <c r="E304" s="216"/>
      <c r="F304" s="217" t="s">
        <v>271</v>
      </c>
      <c r="G304" s="218"/>
      <c r="H304" s="4"/>
    </row>
    <row r="305" spans="1:8" ht="24" customHeight="1">
      <c r="A305" s="23" t="s">
        <v>346</v>
      </c>
      <c r="B305" s="105">
        <v>45538</v>
      </c>
      <c r="C305" s="369" t="s">
        <v>394</v>
      </c>
      <c r="D305" s="369"/>
      <c r="E305" s="369"/>
      <c r="F305" s="217" t="s">
        <v>271</v>
      </c>
      <c r="G305" s="218"/>
      <c r="H305" s="4"/>
    </row>
    <row r="306" spans="1:8" ht="31.5" customHeight="1">
      <c r="A306" s="347" t="s">
        <v>362</v>
      </c>
      <c r="B306" s="347"/>
      <c r="C306" s="347"/>
      <c r="D306" s="347"/>
      <c r="E306" s="347"/>
      <c r="F306" s="347"/>
      <c r="G306" s="347"/>
      <c r="H306" s="4"/>
    </row>
    <row r="307" spans="1:8" ht="11.25" customHeight="1">
      <c r="A307" s="4"/>
      <c r="B307" s="4"/>
      <c r="C307" s="4"/>
      <c r="D307" s="4"/>
      <c r="E307" s="4"/>
      <c r="F307" s="4"/>
      <c r="G307" s="4"/>
      <c r="H307" s="4"/>
    </row>
    <row r="308" spans="1:8" ht="11.25" customHeight="1">
      <c r="A308" s="4"/>
      <c r="B308" s="4"/>
      <c r="C308" s="4"/>
      <c r="D308" s="4"/>
      <c r="E308" s="4"/>
      <c r="F308" s="4"/>
      <c r="G308" s="4"/>
      <c r="H308" s="4"/>
    </row>
    <row r="309" spans="1:8" ht="11.25" customHeight="1">
      <c r="A309" s="4"/>
      <c r="B309" s="4"/>
      <c r="C309" s="4"/>
      <c r="D309" s="4"/>
      <c r="E309" s="4"/>
      <c r="F309" s="4"/>
      <c r="G309" s="4"/>
      <c r="H309" s="4"/>
    </row>
    <row r="310" spans="1:8" ht="11.25" customHeight="1">
      <c r="A310" s="4"/>
      <c r="B310" s="4"/>
      <c r="C310" s="4"/>
      <c r="D310" s="4"/>
      <c r="E310" s="4"/>
      <c r="F310" s="4"/>
      <c r="G310" s="4"/>
      <c r="H310" s="4"/>
    </row>
    <row r="311" spans="1:8" ht="33" customHeight="1">
      <c r="A311" s="354" t="s">
        <v>371</v>
      </c>
      <c r="B311" s="354"/>
      <c r="C311" s="354"/>
      <c r="D311" s="354"/>
      <c r="E311" s="354"/>
      <c r="F311" s="354"/>
      <c r="G311" s="354"/>
      <c r="H311" s="4"/>
    </row>
    <row r="312" spans="1:8" ht="33" customHeight="1">
      <c r="A312" s="44"/>
      <c r="B312" s="45"/>
      <c r="C312" s="47" t="s">
        <v>124</v>
      </c>
      <c r="D312" s="43"/>
      <c r="E312" s="43"/>
      <c r="F312" s="43"/>
    </row>
    <row r="313" spans="1:8" ht="33" customHeight="1">
      <c r="A313" s="241" t="s">
        <v>125</v>
      </c>
      <c r="B313" s="242"/>
      <c r="C313" s="46" t="s">
        <v>289</v>
      </c>
      <c r="D313" s="46" t="s">
        <v>290</v>
      </c>
      <c r="E313" s="46" t="s">
        <v>291</v>
      </c>
      <c r="F313" s="46" t="s">
        <v>121</v>
      </c>
    </row>
    <row r="314" spans="1:8" ht="33" customHeight="1">
      <c r="A314" s="214" t="s">
        <v>245</v>
      </c>
      <c r="B314" s="215"/>
      <c r="C314" s="41">
        <v>13</v>
      </c>
      <c r="D314" s="41">
        <v>0</v>
      </c>
      <c r="E314" s="41">
        <v>3</v>
      </c>
      <c r="F314" s="42">
        <f t="shared" ref="F314:F320" si="2">+C314+D314+E314</f>
        <v>16</v>
      </c>
    </row>
    <row r="315" spans="1:8" ht="33" customHeight="1">
      <c r="A315" s="192" t="s">
        <v>347</v>
      </c>
      <c r="B315" s="193"/>
      <c r="C315" s="41">
        <v>1</v>
      </c>
      <c r="D315" s="41">
        <v>1</v>
      </c>
      <c r="E315" s="41">
        <v>1</v>
      </c>
      <c r="F315" s="42">
        <v>3</v>
      </c>
    </row>
    <row r="316" spans="1:8" ht="33" customHeight="1">
      <c r="A316" s="214" t="s">
        <v>246</v>
      </c>
      <c r="B316" s="215"/>
      <c r="C316" s="41">
        <v>10</v>
      </c>
      <c r="D316" s="41">
        <v>7</v>
      </c>
      <c r="E316" s="41">
        <v>14</v>
      </c>
      <c r="F316" s="42">
        <f t="shared" si="2"/>
        <v>31</v>
      </c>
    </row>
    <row r="317" spans="1:8" ht="33" customHeight="1">
      <c r="A317" s="214" t="s">
        <v>247</v>
      </c>
      <c r="B317" s="215"/>
      <c r="C317" s="41">
        <v>35</v>
      </c>
      <c r="D317" s="41">
        <v>14</v>
      </c>
      <c r="E317" s="41">
        <v>22</v>
      </c>
      <c r="F317" s="42">
        <f t="shared" si="2"/>
        <v>71</v>
      </c>
    </row>
    <row r="318" spans="1:8" ht="33" customHeight="1">
      <c r="A318" s="214" t="s">
        <v>248</v>
      </c>
      <c r="B318" s="215"/>
      <c r="C318" s="41">
        <v>2</v>
      </c>
      <c r="D318" s="41">
        <v>0</v>
      </c>
      <c r="E318" s="41">
        <v>1</v>
      </c>
      <c r="F318" s="42">
        <f t="shared" si="2"/>
        <v>3</v>
      </c>
    </row>
    <row r="319" spans="1:8" ht="33" customHeight="1">
      <c r="A319" s="214" t="s">
        <v>396</v>
      </c>
      <c r="B319" s="215"/>
      <c r="C319" s="41">
        <v>0</v>
      </c>
      <c r="D319" s="41">
        <v>0</v>
      </c>
      <c r="E319" s="41">
        <v>0</v>
      </c>
      <c r="F319" s="42">
        <f t="shared" si="2"/>
        <v>0</v>
      </c>
    </row>
    <row r="320" spans="1:8" ht="33" customHeight="1">
      <c r="A320" s="239" t="s">
        <v>123</v>
      </c>
      <c r="B320" s="240"/>
      <c r="C320" s="41">
        <f>SUM(C314:C319)</f>
        <v>61</v>
      </c>
      <c r="D320" s="41">
        <f>SUM(D314:D319)</f>
        <v>22</v>
      </c>
      <c r="E320" s="41">
        <f>SUM(E314:E319)</f>
        <v>41</v>
      </c>
      <c r="F320" s="42">
        <f t="shared" si="2"/>
        <v>124</v>
      </c>
    </row>
    <row r="321" ht="5.25" customHeight="1"/>
    <row r="322" ht="3" customHeight="1"/>
    <row r="344" spans="2:10" ht="21">
      <c r="B344" s="213" t="s">
        <v>273</v>
      </c>
      <c r="C344" s="213"/>
      <c r="D344" s="213"/>
      <c r="E344" s="213"/>
      <c r="F344" s="213"/>
      <c r="G344" s="48"/>
      <c r="H344" s="48"/>
      <c r="I344" s="48"/>
      <c r="J344" s="48"/>
    </row>
    <row r="345" spans="2:10" ht="21">
      <c r="B345" s="213" t="s">
        <v>366</v>
      </c>
      <c r="C345" s="213"/>
      <c r="D345" s="213"/>
      <c r="E345" s="213"/>
      <c r="F345" s="213"/>
      <c r="G345" s="48"/>
      <c r="H345" s="48"/>
      <c r="I345" s="48"/>
      <c r="J345" s="48"/>
    </row>
    <row r="346" spans="2:10" ht="18.75">
      <c r="B346" s="51"/>
      <c r="C346" s="52" t="s">
        <v>348</v>
      </c>
      <c r="D346" s="52" t="s">
        <v>290</v>
      </c>
      <c r="E346" s="52" t="s">
        <v>291</v>
      </c>
      <c r="F346" s="52" t="s">
        <v>121</v>
      </c>
    </row>
    <row r="347" spans="2:10" ht="24" customHeight="1">
      <c r="B347" s="49" t="s">
        <v>126</v>
      </c>
      <c r="C347" s="41">
        <v>4</v>
      </c>
      <c r="D347" s="41">
        <v>4</v>
      </c>
      <c r="E347" s="41">
        <v>4</v>
      </c>
      <c r="F347" s="42">
        <f t="shared" ref="F347:F354" si="3">+C347+D347+E347</f>
        <v>12</v>
      </c>
    </row>
    <row r="348" spans="2:10" ht="24" customHeight="1">
      <c r="B348" s="49" t="s">
        <v>127</v>
      </c>
      <c r="C348" s="41">
        <v>4</v>
      </c>
      <c r="D348" s="41">
        <v>2</v>
      </c>
      <c r="E348" s="41">
        <v>2</v>
      </c>
      <c r="F348" s="42">
        <f t="shared" si="3"/>
        <v>8</v>
      </c>
    </row>
    <row r="349" spans="2:10" ht="24" customHeight="1">
      <c r="B349" s="49" t="s">
        <v>128</v>
      </c>
      <c r="C349" s="41">
        <v>15</v>
      </c>
      <c r="D349" s="41">
        <v>21</v>
      </c>
      <c r="E349" s="41">
        <v>21</v>
      </c>
      <c r="F349" s="42">
        <f t="shared" si="3"/>
        <v>57</v>
      </c>
    </row>
    <row r="350" spans="2:10" ht="24" customHeight="1">
      <c r="B350" s="49" t="s">
        <v>129</v>
      </c>
      <c r="C350" s="41">
        <v>0</v>
      </c>
      <c r="D350" s="41">
        <v>3</v>
      </c>
      <c r="E350" s="41">
        <v>1</v>
      </c>
      <c r="F350" s="42">
        <f t="shared" si="3"/>
        <v>4</v>
      </c>
    </row>
    <row r="351" spans="2:10" ht="24" customHeight="1">
      <c r="B351" s="50" t="s">
        <v>130</v>
      </c>
      <c r="C351" s="41">
        <v>2</v>
      </c>
      <c r="D351" s="41">
        <v>0</v>
      </c>
      <c r="E351" s="41">
        <v>0</v>
      </c>
      <c r="F351" s="42">
        <f t="shared" si="3"/>
        <v>2</v>
      </c>
    </row>
    <row r="352" spans="2:10" ht="24" customHeight="1">
      <c r="B352" s="49" t="s">
        <v>131</v>
      </c>
      <c r="C352" s="41">
        <v>38</v>
      </c>
      <c r="D352" s="41">
        <v>59</v>
      </c>
      <c r="E352" s="41">
        <v>33</v>
      </c>
      <c r="F352" s="42">
        <f t="shared" si="3"/>
        <v>130</v>
      </c>
    </row>
    <row r="353" spans="2:6" ht="24" customHeight="1">
      <c r="B353" s="49" t="s">
        <v>132</v>
      </c>
      <c r="C353" s="41">
        <v>17</v>
      </c>
      <c r="D353" s="41">
        <v>15</v>
      </c>
      <c r="E353" s="41">
        <v>19</v>
      </c>
      <c r="F353" s="42">
        <f t="shared" si="3"/>
        <v>51</v>
      </c>
    </row>
    <row r="354" spans="2:6" ht="24" customHeight="1">
      <c r="B354" s="49" t="s">
        <v>133</v>
      </c>
      <c r="C354" s="41">
        <v>2</v>
      </c>
      <c r="D354" s="41">
        <v>1</v>
      </c>
      <c r="E354" s="41">
        <v>4</v>
      </c>
      <c r="F354" s="42">
        <f t="shared" si="3"/>
        <v>7</v>
      </c>
    </row>
    <row r="355" spans="2:6" ht="24" customHeight="1">
      <c r="B355" s="49" t="s">
        <v>123</v>
      </c>
      <c r="C355" s="160">
        <f>SUM(C347:C354)</f>
        <v>82</v>
      </c>
      <c r="D355" s="160">
        <f t="shared" ref="D355:E355" si="4">SUM(D347:D354)</f>
        <v>105</v>
      </c>
      <c r="E355" s="160">
        <f t="shared" si="4"/>
        <v>84</v>
      </c>
      <c r="F355" s="42">
        <f>SUM(F347:F354)</f>
        <v>271</v>
      </c>
    </row>
    <row r="377" spans="2:6" ht="21">
      <c r="B377" s="213" t="s">
        <v>256</v>
      </c>
      <c r="C377" s="213"/>
      <c r="D377" s="213"/>
      <c r="E377" s="213"/>
      <c r="F377" s="213"/>
    </row>
    <row r="378" spans="2:6" ht="21">
      <c r="B378" s="213" t="s">
        <v>249</v>
      </c>
      <c r="C378" s="213"/>
      <c r="D378" s="213"/>
      <c r="E378" s="213"/>
      <c r="F378" s="213"/>
    </row>
    <row r="379" spans="2:6">
      <c r="B379" s="349" t="s">
        <v>250</v>
      </c>
      <c r="C379" s="351" t="s">
        <v>254</v>
      </c>
      <c r="D379" s="352"/>
      <c r="E379" s="353"/>
      <c r="F379" s="142" t="s">
        <v>255</v>
      </c>
    </row>
    <row r="380" spans="2:6" ht="15.75">
      <c r="B380" s="350"/>
      <c r="C380" s="138" t="s">
        <v>286</v>
      </c>
      <c r="D380" s="138" t="s">
        <v>349</v>
      </c>
      <c r="E380" s="138" t="s">
        <v>312</v>
      </c>
      <c r="F380" s="139" t="s">
        <v>121</v>
      </c>
    </row>
    <row r="381" spans="2:6" ht="19.5" customHeight="1">
      <c r="B381" s="140" t="s">
        <v>122</v>
      </c>
      <c r="C381" s="58">
        <v>26</v>
      </c>
      <c r="D381" s="58">
        <v>20</v>
      </c>
      <c r="E381" s="58">
        <v>17</v>
      </c>
      <c r="F381" s="141">
        <f>+C381+D381+E381</f>
        <v>63</v>
      </c>
    </row>
    <row r="382" spans="2:6" ht="19.5" customHeight="1">
      <c r="B382" s="140" t="s">
        <v>251</v>
      </c>
      <c r="C382" s="58">
        <v>6</v>
      </c>
      <c r="D382" s="58">
        <v>4</v>
      </c>
      <c r="E382" s="58">
        <v>3</v>
      </c>
      <c r="F382" s="141">
        <f t="shared" ref="F382:F385" si="5">+C382+D382+E382</f>
        <v>13</v>
      </c>
    </row>
    <row r="383" spans="2:6" ht="19.5" customHeight="1">
      <c r="B383" s="140" t="s">
        <v>252</v>
      </c>
      <c r="C383" s="58">
        <v>7</v>
      </c>
      <c r="D383" s="58">
        <v>2</v>
      </c>
      <c r="E383" s="58">
        <v>7</v>
      </c>
      <c r="F383" s="141">
        <f t="shared" si="5"/>
        <v>16</v>
      </c>
    </row>
    <row r="384" spans="2:6" ht="19.5" customHeight="1">
      <c r="B384" s="140" t="s">
        <v>253</v>
      </c>
      <c r="C384" s="58">
        <v>26</v>
      </c>
      <c r="D384" s="58">
        <v>20</v>
      </c>
      <c r="E384" s="58">
        <v>17</v>
      </c>
      <c r="F384" s="141">
        <f t="shared" si="5"/>
        <v>63</v>
      </c>
    </row>
    <row r="385" spans="1:7" ht="19.5" customHeight="1">
      <c r="B385" s="140" t="s">
        <v>123</v>
      </c>
      <c r="C385" s="58">
        <f t="shared" ref="C385:E385" si="6">SUM(C381:C384)</f>
        <v>65</v>
      </c>
      <c r="D385" s="58">
        <f t="shared" si="6"/>
        <v>46</v>
      </c>
      <c r="E385" s="58">
        <f t="shared" si="6"/>
        <v>44</v>
      </c>
      <c r="F385" s="141">
        <f t="shared" si="5"/>
        <v>155</v>
      </c>
    </row>
    <row r="387" spans="1:7" ht="9.75" customHeight="1"/>
    <row r="388" spans="1:7" ht="18.75">
      <c r="A388" s="354" t="s">
        <v>187</v>
      </c>
      <c r="B388" s="354"/>
      <c r="C388" s="354"/>
      <c r="D388" s="354"/>
      <c r="E388" s="354"/>
      <c r="F388" s="354"/>
      <c r="G388" s="354"/>
    </row>
    <row r="389" spans="1:7" ht="21">
      <c r="B389" s="355" t="s">
        <v>367</v>
      </c>
      <c r="C389" s="355"/>
      <c r="D389" s="355"/>
      <c r="E389" s="355"/>
    </row>
    <row r="390" spans="1:7" ht="17.25" thickBot="1">
      <c r="B390" s="54" t="s">
        <v>134</v>
      </c>
      <c r="C390" s="54" t="s">
        <v>135</v>
      </c>
      <c r="D390" s="54" t="s">
        <v>136</v>
      </c>
      <c r="E390" s="54" t="s">
        <v>123</v>
      </c>
    </row>
    <row r="391" spans="1:7" ht="33.75" customHeight="1" thickBot="1">
      <c r="B391" s="212" t="s">
        <v>16</v>
      </c>
      <c r="C391" s="146" t="s">
        <v>135</v>
      </c>
      <c r="D391" s="146" t="s">
        <v>257</v>
      </c>
      <c r="E391" s="146" t="s">
        <v>123</v>
      </c>
    </row>
    <row r="392" spans="1:7" ht="47.25" customHeight="1" thickBot="1">
      <c r="B392" s="143" t="s">
        <v>258</v>
      </c>
      <c r="C392" s="147">
        <v>154</v>
      </c>
      <c r="D392" s="147">
        <v>157</v>
      </c>
      <c r="E392" s="147">
        <f t="shared" ref="E392:E397" si="7">+C392+D392</f>
        <v>311</v>
      </c>
    </row>
    <row r="393" spans="1:7" ht="47.25" customHeight="1" thickBot="1">
      <c r="B393" s="144" t="s">
        <v>259</v>
      </c>
      <c r="C393" s="148">
        <v>126</v>
      </c>
      <c r="D393" s="148">
        <v>129</v>
      </c>
      <c r="E393" s="148">
        <f t="shared" si="7"/>
        <v>255</v>
      </c>
    </row>
    <row r="394" spans="1:7" ht="40.5" customHeight="1" thickBot="1">
      <c r="B394" s="144" t="s">
        <v>260</v>
      </c>
      <c r="C394" s="148">
        <v>30</v>
      </c>
      <c r="D394" s="148">
        <v>27</v>
      </c>
      <c r="E394" s="148">
        <f t="shared" si="7"/>
        <v>57</v>
      </c>
    </row>
    <row r="395" spans="1:7" ht="66" customHeight="1" thickBot="1">
      <c r="B395" s="144" t="s">
        <v>261</v>
      </c>
      <c r="C395" s="148">
        <v>103</v>
      </c>
      <c r="D395" s="148">
        <v>85</v>
      </c>
      <c r="E395" s="148">
        <f t="shared" si="7"/>
        <v>188</v>
      </c>
    </row>
    <row r="396" spans="1:7" ht="52.5" customHeight="1" thickBot="1">
      <c r="B396" s="144" t="s">
        <v>262</v>
      </c>
      <c r="C396" s="148">
        <v>29</v>
      </c>
      <c r="D396" s="148">
        <v>27</v>
      </c>
      <c r="E396" s="148">
        <f t="shared" si="7"/>
        <v>56</v>
      </c>
    </row>
    <row r="397" spans="1:7" ht="39" customHeight="1" thickBot="1">
      <c r="B397" s="144" t="s">
        <v>263</v>
      </c>
      <c r="C397" s="148">
        <v>9</v>
      </c>
      <c r="D397" s="148">
        <v>14</v>
      </c>
      <c r="E397" s="148">
        <f t="shared" si="7"/>
        <v>23</v>
      </c>
    </row>
    <row r="398" spans="1:7" ht="15.75">
      <c r="B398" s="145"/>
      <c r="C398" s="145"/>
      <c r="D398" s="145"/>
      <c r="E398" s="145"/>
    </row>
    <row r="399" spans="1:7" ht="28.5" customHeight="1">
      <c r="A399" s="356" t="s">
        <v>274</v>
      </c>
      <c r="B399" s="357"/>
      <c r="C399" s="357"/>
      <c r="D399" s="357"/>
      <c r="E399" s="357"/>
      <c r="F399" s="358"/>
    </row>
    <row r="400" spans="1:7" ht="11.25" customHeight="1" thickBot="1">
      <c r="A400" s="55"/>
      <c r="B400" s="55"/>
      <c r="C400" s="55"/>
      <c r="D400" s="55"/>
      <c r="E400" s="55"/>
      <c r="F400" s="55"/>
    </row>
    <row r="401" spans="1:6" ht="11.25" customHeight="1" thickBot="1">
      <c r="A401" s="359" t="s">
        <v>140</v>
      </c>
      <c r="B401" s="360"/>
      <c r="C401" s="361"/>
      <c r="D401" s="55"/>
      <c r="E401" s="55"/>
      <c r="F401" s="55"/>
    </row>
    <row r="402" spans="1:6" ht="17.25" customHeight="1" thickBot="1">
      <c r="A402" s="56" t="s">
        <v>137</v>
      </c>
      <c r="B402" s="56" t="s">
        <v>141</v>
      </c>
      <c r="C402" s="56" t="s">
        <v>142</v>
      </c>
      <c r="D402" s="362" t="s">
        <v>143</v>
      </c>
      <c r="E402" s="362"/>
      <c r="F402" s="362"/>
    </row>
    <row r="403" spans="1:6" ht="17.25" customHeight="1">
      <c r="A403" s="57" t="s">
        <v>289</v>
      </c>
      <c r="B403" s="58">
        <v>107</v>
      </c>
      <c r="C403" s="58">
        <v>61</v>
      </c>
      <c r="D403" s="362"/>
      <c r="E403" s="362"/>
      <c r="F403" s="362"/>
    </row>
    <row r="404" spans="1:6" ht="17.25" customHeight="1">
      <c r="A404" s="59" t="s">
        <v>290</v>
      </c>
      <c r="B404" s="58">
        <v>95</v>
      </c>
      <c r="C404" s="58">
        <v>58</v>
      </c>
      <c r="D404" s="362"/>
      <c r="E404" s="362"/>
      <c r="F404" s="362"/>
    </row>
    <row r="405" spans="1:6" ht="17.25" customHeight="1" thickBot="1">
      <c r="A405" s="60" t="s">
        <v>350</v>
      </c>
      <c r="B405" s="61">
        <v>107</v>
      </c>
      <c r="C405" s="61">
        <v>54</v>
      </c>
      <c r="D405" s="362"/>
      <c r="E405" s="362"/>
      <c r="F405" s="362"/>
    </row>
    <row r="406" spans="1:6" ht="17.25" customHeight="1" thickBot="1">
      <c r="A406" s="62" t="s">
        <v>144</v>
      </c>
      <c r="B406" s="63">
        <f>SUM(B403:B405)</f>
        <v>309</v>
      </c>
      <c r="C406" s="149">
        <f>SUM(C403:C405)</f>
        <v>173</v>
      </c>
      <c r="D406" s="194">
        <f>SUM(B406:C406)</f>
        <v>482</v>
      </c>
      <c r="E406" s="55"/>
      <c r="F406" s="55"/>
    </row>
    <row r="407" spans="1:6" ht="11.25" customHeight="1" thickBot="1">
      <c r="A407" s="55"/>
      <c r="B407" s="55"/>
      <c r="C407" s="55"/>
      <c r="D407" s="55"/>
      <c r="E407" s="55"/>
      <c r="F407" s="55"/>
    </row>
    <row r="408" spans="1:6" ht="11.25" customHeight="1" thickBot="1">
      <c r="A408" s="363" t="s">
        <v>145</v>
      </c>
      <c r="B408" s="364"/>
      <c r="C408" s="55"/>
      <c r="D408" s="55"/>
      <c r="E408" s="55"/>
      <c r="F408" s="55"/>
    </row>
    <row r="409" spans="1:6" ht="11.25" customHeight="1" thickBot="1">
      <c r="A409" s="56" t="s">
        <v>137</v>
      </c>
      <c r="B409" s="64" t="s">
        <v>144</v>
      </c>
      <c r="C409" s="55"/>
      <c r="D409" s="55"/>
      <c r="E409" s="55"/>
      <c r="F409" s="55"/>
    </row>
    <row r="410" spans="1:6" ht="17.25" customHeight="1">
      <c r="A410" s="57" t="s">
        <v>289</v>
      </c>
      <c r="B410" s="58">
        <v>56</v>
      </c>
      <c r="C410" s="55"/>
      <c r="D410" s="55"/>
      <c r="E410" s="55"/>
      <c r="F410" s="55"/>
    </row>
    <row r="411" spans="1:6" ht="17.25" customHeight="1">
      <c r="A411" s="59" t="s">
        <v>290</v>
      </c>
      <c r="B411" s="58">
        <v>21</v>
      </c>
      <c r="C411" s="55"/>
      <c r="D411" s="55"/>
      <c r="E411" s="55"/>
      <c r="F411" s="55"/>
    </row>
    <row r="412" spans="1:6" ht="17.25" customHeight="1" thickBot="1">
      <c r="A412" s="60" t="s">
        <v>350</v>
      </c>
      <c r="B412" s="65">
        <v>24</v>
      </c>
      <c r="C412" s="55"/>
      <c r="D412" s="55"/>
      <c r="E412" s="55"/>
      <c r="F412" s="55"/>
    </row>
    <row r="413" spans="1:6" ht="17.25" customHeight="1" thickBot="1">
      <c r="A413" s="62" t="s">
        <v>144</v>
      </c>
      <c r="B413" s="63">
        <v>101</v>
      </c>
      <c r="C413" s="55"/>
      <c r="D413" s="55"/>
      <c r="E413" s="55"/>
      <c r="F413" s="55"/>
    </row>
    <row r="414" spans="1:6" ht="11.25" customHeight="1" thickBot="1">
      <c r="A414" s="55"/>
      <c r="B414" s="55"/>
      <c r="C414" s="55"/>
      <c r="D414" s="55"/>
      <c r="E414" s="55"/>
      <c r="F414" s="55"/>
    </row>
    <row r="415" spans="1:6" ht="11.25" customHeight="1" thickBot="1">
      <c r="A415" s="359" t="s">
        <v>146</v>
      </c>
      <c r="B415" s="361"/>
      <c r="C415" s="55"/>
      <c r="D415" s="55"/>
      <c r="E415" s="55"/>
      <c r="F415" s="55"/>
    </row>
    <row r="416" spans="1:6" ht="11.25" customHeight="1" thickBot="1">
      <c r="A416" s="56" t="s">
        <v>137</v>
      </c>
      <c r="B416" s="64" t="s">
        <v>144</v>
      </c>
      <c r="C416" s="55"/>
      <c r="D416" s="55"/>
      <c r="E416" s="55"/>
      <c r="F416" s="55"/>
    </row>
    <row r="417" spans="1:6" ht="14.25" customHeight="1">
      <c r="A417" s="57" t="s">
        <v>289</v>
      </c>
      <c r="B417" s="58">
        <v>49</v>
      </c>
      <c r="C417" s="55"/>
      <c r="D417" s="55"/>
      <c r="E417" s="55"/>
      <c r="F417" s="55"/>
    </row>
    <row r="418" spans="1:6" ht="14.25" customHeight="1">
      <c r="A418" s="59" t="s">
        <v>290</v>
      </c>
      <c r="B418" s="58">
        <v>53</v>
      </c>
      <c r="C418" s="55"/>
      <c r="D418" s="55"/>
      <c r="E418" s="55"/>
      <c r="F418" s="55"/>
    </row>
    <row r="419" spans="1:6" ht="14.25" customHeight="1" thickBot="1">
      <c r="A419" s="60" t="s">
        <v>350</v>
      </c>
      <c r="B419" s="65">
        <v>38</v>
      </c>
      <c r="C419" s="55"/>
      <c r="D419" s="55"/>
      <c r="E419" s="55"/>
      <c r="F419" s="55"/>
    </row>
    <row r="420" spans="1:6" ht="14.25" customHeight="1" thickBot="1">
      <c r="A420" s="62" t="s">
        <v>144</v>
      </c>
      <c r="B420" s="63">
        <v>140</v>
      </c>
      <c r="C420" s="55"/>
      <c r="D420" s="55"/>
      <c r="E420" s="55"/>
      <c r="F420" s="55"/>
    </row>
    <row r="421" spans="1:6" ht="11.25" customHeight="1" thickBot="1">
      <c r="A421" s="55"/>
      <c r="B421" s="55"/>
      <c r="C421" s="55"/>
      <c r="D421" s="55"/>
      <c r="E421" s="55"/>
      <c r="F421" s="55"/>
    </row>
    <row r="422" spans="1:6" ht="11.25" customHeight="1" thickBot="1">
      <c r="A422" s="359" t="s">
        <v>351</v>
      </c>
      <c r="B422" s="361"/>
      <c r="C422" s="55"/>
      <c r="D422" s="55"/>
      <c r="E422" s="55"/>
      <c r="F422" s="55"/>
    </row>
    <row r="423" spans="1:6" ht="11.25" customHeight="1" thickBot="1">
      <c r="A423" s="56" t="s">
        <v>137</v>
      </c>
      <c r="B423" s="64" t="s">
        <v>144</v>
      </c>
      <c r="C423" s="55"/>
      <c r="D423" s="55"/>
      <c r="E423" s="55"/>
      <c r="F423" s="55"/>
    </row>
    <row r="424" spans="1:6" ht="13.5" customHeight="1">
      <c r="A424" s="57" t="s">
        <v>289</v>
      </c>
      <c r="B424" s="58">
        <v>1</v>
      </c>
      <c r="C424" s="55"/>
      <c r="D424" s="55"/>
      <c r="E424" s="55"/>
      <c r="F424" s="55"/>
    </row>
    <row r="425" spans="1:6" ht="13.5" customHeight="1">
      <c r="A425" s="59" t="s">
        <v>290</v>
      </c>
      <c r="B425" s="58">
        <v>1</v>
      </c>
      <c r="C425" s="55"/>
      <c r="D425" s="55"/>
      <c r="E425" s="55"/>
      <c r="F425" s="55"/>
    </row>
    <row r="426" spans="1:6" ht="13.5" customHeight="1" thickBot="1">
      <c r="A426" s="60" t="s">
        <v>350</v>
      </c>
      <c r="B426" s="195" t="s">
        <v>352</v>
      </c>
      <c r="C426" s="55"/>
      <c r="D426" s="55"/>
      <c r="E426" s="55"/>
      <c r="F426" s="55"/>
    </row>
    <row r="427" spans="1:6" ht="13.5" customHeight="1" thickBot="1">
      <c r="A427" s="62" t="s">
        <v>144</v>
      </c>
      <c r="B427" s="63">
        <v>2</v>
      </c>
      <c r="C427" s="55"/>
      <c r="D427" s="55"/>
      <c r="E427" s="55"/>
      <c r="F427" s="55"/>
    </row>
    <row r="428" spans="1:6" ht="11.25" customHeight="1" thickBot="1">
      <c r="A428" s="55"/>
      <c r="B428" s="55"/>
      <c r="C428" s="55"/>
      <c r="D428" s="55"/>
      <c r="E428" s="55"/>
      <c r="F428" s="55"/>
    </row>
    <row r="429" spans="1:6" ht="11.25" customHeight="1" thickBot="1">
      <c r="A429" s="359" t="s">
        <v>147</v>
      </c>
      <c r="B429" s="361"/>
      <c r="C429" s="55"/>
      <c r="D429" s="55"/>
      <c r="E429" s="55"/>
      <c r="F429" s="55"/>
    </row>
    <row r="430" spans="1:6" ht="11.25" customHeight="1" thickBot="1">
      <c r="A430" s="56" t="s">
        <v>137</v>
      </c>
      <c r="B430" s="64" t="s">
        <v>144</v>
      </c>
      <c r="C430" s="55"/>
      <c r="D430" s="55"/>
      <c r="E430" s="55"/>
      <c r="F430" s="55"/>
    </row>
    <row r="431" spans="1:6" ht="17.25" customHeight="1">
      <c r="A431" s="57" t="s">
        <v>289</v>
      </c>
      <c r="B431" s="58">
        <v>62</v>
      </c>
      <c r="C431" s="55"/>
      <c r="D431" s="55"/>
      <c r="E431" s="55"/>
      <c r="F431" s="55"/>
    </row>
    <row r="432" spans="1:6" ht="17.25" customHeight="1">
      <c r="A432" s="59" t="s">
        <v>290</v>
      </c>
      <c r="B432" s="58">
        <v>56</v>
      </c>
      <c r="C432" s="55"/>
      <c r="D432" s="55"/>
      <c r="E432" s="55"/>
      <c r="F432" s="55"/>
    </row>
    <row r="433" spans="1:6" ht="17.25" customHeight="1" thickBot="1">
      <c r="A433" s="60" t="s">
        <v>350</v>
      </c>
      <c r="B433" s="65">
        <v>66</v>
      </c>
      <c r="C433" s="55"/>
      <c r="D433" s="55"/>
      <c r="E433" s="55"/>
      <c r="F433" s="55"/>
    </row>
    <row r="434" spans="1:6" ht="11.25" customHeight="1" thickBot="1">
      <c r="A434" s="62" t="s">
        <v>144</v>
      </c>
      <c r="B434" s="63">
        <v>184</v>
      </c>
      <c r="C434" s="55"/>
      <c r="D434" s="55"/>
      <c r="E434" s="55"/>
      <c r="F434" s="55"/>
    </row>
    <row r="435" spans="1:6" ht="11.25" customHeight="1">
      <c r="A435" s="55"/>
      <c r="B435" s="55"/>
      <c r="C435" s="55"/>
      <c r="D435" s="55"/>
      <c r="E435" s="55"/>
      <c r="F435" s="55"/>
    </row>
    <row r="436" spans="1:6" ht="11.25" customHeight="1" thickBot="1">
      <c r="A436" s="196" t="s">
        <v>264</v>
      </c>
      <c r="B436" s="196" t="s">
        <v>265</v>
      </c>
      <c r="C436" s="55"/>
      <c r="D436" s="55"/>
      <c r="E436" s="55"/>
      <c r="F436" s="55"/>
    </row>
    <row r="437" spans="1:6" ht="14.25" customHeight="1" thickBot="1">
      <c r="A437" s="197" t="s">
        <v>137</v>
      </c>
      <c r="B437" s="198" t="s">
        <v>144</v>
      </c>
      <c r="C437" s="55"/>
      <c r="D437" s="55"/>
      <c r="E437" s="55"/>
      <c r="F437" s="55"/>
    </row>
    <row r="438" spans="1:6" ht="14.25" customHeight="1">
      <c r="A438" s="199" t="s">
        <v>289</v>
      </c>
      <c r="B438" s="200">
        <v>2</v>
      </c>
      <c r="C438" s="55"/>
      <c r="D438" s="55"/>
      <c r="E438" s="55"/>
      <c r="F438" s="55"/>
    </row>
    <row r="439" spans="1:6" ht="14.25" customHeight="1">
      <c r="A439" s="201" t="s">
        <v>290</v>
      </c>
      <c r="B439" s="58">
        <v>2</v>
      </c>
      <c r="C439" s="55"/>
      <c r="D439" s="55"/>
      <c r="E439" s="55"/>
      <c r="F439" s="55"/>
    </row>
    <row r="440" spans="1:6" ht="14.25" customHeight="1" thickBot="1">
      <c r="A440" s="202" t="s">
        <v>350</v>
      </c>
      <c r="B440" s="65">
        <v>2</v>
      </c>
      <c r="C440" s="55"/>
      <c r="D440" s="55"/>
      <c r="E440" s="55"/>
      <c r="F440" s="55"/>
    </row>
    <row r="441" spans="1:6" ht="14.25" customHeight="1" thickBot="1">
      <c r="A441" s="62" t="s">
        <v>144</v>
      </c>
      <c r="B441" s="63">
        <v>6</v>
      </c>
      <c r="C441" s="55"/>
      <c r="D441" s="55"/>
      <c r="E441" s="55"/>
      <c r="F441" s="55"/>
    </row>
    <row r="442" spans="1:6" ht="14.25" customHeight="1">
      <c r="A442" s="55"/>
      <c r="B442" s="55"/>
      <c r="C442" s="55"/>
      <c r="D442" s="55"/>
      <c r="E442" s="55"/>
      <c r="F442" s="55"/>
    </row>
    <row r="443" spans="1:6" ht="14.25" customHeight="1" thickBot="1">
      <c r="A443" s="366" t="s">
        <v>148</v>
      </c>
      <c r="B443" s="367"/>
      <c r="C443" s="367"/>
      <c r="D443" s="55"/>
      <c r="E443" s="55"/>
      <c r="F443" s="55"/>
    </row>
    <row r="444" spans="1:6" ht="14.25" customHeight="1" thickBot="1">
      <c r="A444" s="56" t="s">
        <v>137</v>
      </c>
      <c r="B444" s="64" t="s">
        <v>144</v>
      </c>
      <c r="C444" s="55"/>
      <c r="D444" s="55"/>
      <c r="E444" s="55"/>
      <c r="F444" s="55"/>
    </row>
    <row r="445" spans="1:6" ht="14.25" customHeight="1">
      <c r="A445" s="57" t="s">
        <v>289</v>
      </c>
      <c r="B445" s="58">
        <v>91</v>
      </c>
      <c r="C445" s="55"/>
      <c r="D445" s="55"/>
      <c r="E445" s="55"/>
      <c r="F445" s="55"/>
    </row>
    <row r="446" spans="1:6" ht="14.25" customHeight="1">
      <c r="A446" s="59" t="s">
        <v>290</v>
      </c>
      <c r="B446" s="58">
        <v>45</v>
      </c>
      <c r="C446" s="55"/>
      <c r="D446" s="55"/>
      <c r="E446" s="55"/>
      <c r="F446" s="55"/>
    </row>
    <row r="447" spans="1:6" ht="14.25" customHeight="1" thickBot="1">
      <c r="A447" s="60" t="s">
        <v>350</v>
      </c>
      <c r="B447" s="65">
        <v>54</v>
      </c>
      <c r="C447" s="55"/>
      <c r="D447" s="55"/>
      <c r="E447" s="55"/>
      <c r="F447" s="55"/>
    </row>
    <row r="448" spans="1:6" ht="14.25" customHeight="1" thickBot="1">
      <c r="A448" s="62" t="s">
        <v>144</v>
      </c>
      <c r="B448" s="63">
        <f>SUM(B445:B447)</f>
        <v>190</v>
      </c>
      <c r="C448" s="55"/>
      <c r="D448" s="55"/>
      <c r="E448" s="55"/>
      <c r="F448" s="55"/>
    </row>
    <row r="449" spans="1:6" ht="11.25" customHeight="1">
      <c r="A449" s="55"/>
      <c r="B449" s="55"/>
      <c r="C449" s="55"/>
      <c r="D449" s="55"/>
      <c r="E449" s="55"/>
      <c r="F449" s="55"/>
    </row>
    <row r="450" spans="1:6" ht="5.25" customHeight="1">
      <c r="A450" s="55"/>
      <c r="B450" s="55"/>
      <c r="C450" s="55"/>
      <c r="D450" s="55"/>
      <c r="E450" s="55"/>
      <c r="F450" s="55"/>
    </row>
    <row r="451" spans="1:6" ht="19.5" thickBot="1">
      <c r="A451" s="151"/>
      <c r="B451" s="152" t="s">
        <v>275</v>
      </c>
      <c r="C451" s="151"/>
      <c r="D451" s="151"/>
      <c r="E451" s="151"/>
      <c r="F451" s="153"/>
    </row>
    <row r="452" spans="1:6" ht="21" customHeight="1" thickBot="1">
      <c r="A452" s="345" t="s">
        <v>353</v>
      </c>
      <c r="B452" s="365"/>
      <c r="C452" s="365"/>
      <c r="D452" s="365"/>
      <c r="E452" s="346"/>
      <c r="F452" s="55"/>
    </row>
    <row r="453" spans="1:6" ht="21" customHeight="1" thickBot="1">
      <c r="A453" s="203"/>
      <c r="B453" s="204" t="s">
        <v>266</v>
      </c>
      <c r="C453" s="204" t="s">
        <v>354</v>
      </c>
      <c r="D453" s="204" t="s">
        <v>138</v>
      </c>
      <c r="E453" s="204" t="s">
        <v>139</v>
      </c>
      <c r="F453" s="55"/>
    </row>
    <row r="454" spans="1:6" ht="21" customHeight="1" thickBot="1">
      <c r="A454" s="203" t="s">
        <v>289</v>
      </c>
      <c r="B454" s="205">
        <v>33</v>
      </c>
      <c r="C454" s="205">
        <v>115</v>
      </c>
      <c r="D454" s="205">
        <v>47</v>
      </c>
      <c r="E454" s="205">
        <v>55</v>
      </c>
      <c r="F454" s="55"/>
    </row>
    <row r="455" spans="1:6" ht="21" customHeight="1" thickBot="1">
      <c r="A455" s="203" t="s">
        <v>290</v>
      </c>
      <c r="B455" s="205">
        <v>18</v>
      </c>
      <c r="C455" s="205">
        <v>84</v>
      </c>
      <c r="D455" s="205">
        <v>35</v>
      </c>
      <c r="E455" s="205">
        <v>40</v>
      </c>
      <c r="F455" s="55"/>
    </row>
    <row r="456" spans="1:6" ht="21" customHeight="1" thickBot="1">
      <c r="A456" s="203" t="s">
        <v>350</v>
      </c>
      <c r="B456" s="205">
        <v>36</v>
      </c>
      <c r="C456" s="205">
        <v>100</v>
      </c>
      <c r="D456" s="205">
        <v>37</v>
      </c>
      <c r="E456" s="205">
        <v>55</v>
      </c>
      <c r="F456" s="55"/>
    </row>
    <row r="457" spans="1:6" ht="21" customHeight="1" thickBot="1">
      <c r="A457" s="203" t="s">
        <v>144</v>
      </c>
      <c r="B457" s="204">
        <v>87</v>
      </c>
      <c r="C457" s="204">
        <v>299</v>
      </c>
      <c r="D457" s="204">
        <v>119</v>
      </c>
      <c r="E457" s="204">
        <v>150</v>
      </c>
      <c r="F457" s="55"/>
    </row>
    <row r="458" spans="1:6" ht="21" customHeight="1" thickBot="1">
      <c r="A458" s="55"/>
      <c r="B458" s="55"/>
      <c r="C458" s="55"/>
      <c r="D458" s="55"/>
      <c r="E458" s="55"/>
      <c r="F458" s="55"/>
    </row>
    <row r="459" spans="1:6" ht="17.25" customHeight="1" thickBot="1">
      <c r="A459" s="55"/>
      <c r="B459" s="55"/>
      <c r="C459" s="345" t="s">
        <v>355</v>
      </c>
      <c r="D459" s="346"/>
      <c r="E459" s="55"/>
      <c r="F459" s="55"/>
    </row>
    <row r="460" spans="1:6" ht="17.25" customHeight="1" thickBot="1">
      <c r="A460" s="55"/>
      <c r="B460" s="55"/>
      <c r="C460" s="206" t="s">
        <v>356</v>
      </c>
      <c r="D460" s="207" t="s">
        <v>357</v>
      </c>
      <c r="E460" s="55"/>
      <c r="F460" s="55"/>
    </row>
    <row r="461" spans="1:6" ht="17.25" customHeight="1" thickBot="1">
      <c r="A461" s="55"/>
      <c r="B461" s="55"/>
      <c r="C461" s="203" t="s">
        <v>358</v>
      </c>
      <c r="D461" s="208">
        <v>21733</v>
      </c>
      <c r="E461" s="55"/>
      <c r="F461" s="55"/>
    </row>
    <row r="462" spans="1:6" ht="17.25" customHeight="1" thickBot="1">
      <c r="A462" s="55"/>
      <c r="B462" s="55"/>
      <c r="C462" s="203" t="s">
        <v>138</v>
      </c>
      <c r="D462" s="208">
        <v>5356</v>
      </c>
      <c r="E462" s="55"/>
      <c r="F462" s="55"/>
    </row>
    <row r="463" spans="1:6" ht="17.25" customHeight="1" thickBot="1">
      <c r="A463" s="55"/>
      <c r="B463" s="55"/>
      <c r="C463" s="203" t="s">
        <v>359</v>
      </c>
      <c r="D463" s="208">
        <v>29000</v>
      </c>
      <c r="E463" s="55"/>
      <c r="F463" s="55"/>
    </row>
    <row r="464" spans="1:6" ht="17.25" customHeight="1">
      <c r="A464" s="55"/>
      <c r="B464" s="55"/>
      <c r="C464" s="209"/>
      <c r="D464" s="210"/>
      <c r="E464" s="55"/>
      <c r="F464" s="55"/>
    </row>
    <row r="465" spans="1:6" ht="17.25" customHeight="1">
      <c r="A465" s="55"/>
      <c r="B465" s="55"/>
      <c r="C465" s="209"/>
      <c r="D465" s="210"/>
      <c r="E465" s="55"/>
      <c r="F465" s="55"/>
    </row>
    <row r="466" spans="1:6" ht="17.25" customHeight="1">
      <c r="A466" s="55"/>
      <c r="B466" s="55"/>
      <c r="C466" s="209"/>
      <c r="D466" s="210"/>
      <c r="E466" s="55"/>
      <c r="F466" s="55"/>
    </row>
    <row r="467" spans="1:6" ht="17.25" customHeight="1">
      <c r="A467" s="55"/>
      <c r="B467" s="55"/>
      <c r="C467" s="209"/>
      <c r="D467" s="210"/>
      <c r="E467" s="55"/>
      <c r="F467" s="55"/>
    </row>
    <row r="468" spans="1:6" ht="17.25" customHeight="1">
      <c r="A468" s="55"/>
      <c r="B468" s="55"/>
      <c r="C468" s="209"/>
      <c r="D468" s="210"/>
      <c r="E468" s="55"/>
      <c r="F468" s="55"/>
    </row>
    <row r="469" spans="1:6" ht="17.25" customHeight="1">
      <c r="A469" s="55"/>
      <c r="B469" s="55"/>
      <c r="C469" s="209"/>
      <c r="D469" s="210"/>
      <c r="E469" s="55"/>
      <c r="F469" s="55"/>
    </row>
    <row r="470" spans="1:6" ht="17.25" customHeight="1">
      <c r="A470" s="55"/>
      <c r="B470" s="55"/>
      <c r="C470" s="209"/>
      <c r="D470" s="210"/>
      <c r="E470" s="55"/>
      <c r="F470" s="55"/>
    </row>
    <row r="471" spans="1:6" ht="17.25" customHeight="1">
      <c r="A471" s="55"/>
      <c r="B471" s="55"/>
      <c r="C471" s="209"/>
      <c r="D471" s="210"/>
      <c r="E471" s="55"/>
      <c r="F471" s="55"/>
    </row>
    <row r="472" spans="1:6">
      <c r="A472" s="55"/>
      <c r="B472" s="55"/>
      <c r="C472" s="55"/>
      <c r="D472" s="55"/>
      <c r="E472" s="55"/>
      <c r="F472" s="55"/>
    </row>
    <row r="473" spans="1:6">
      <c r="A473" s="55"/>
      <c r="B473" s="55"/>
      <c r="C473" s="55"/>
      <c r="D473" s="55"/>
      <c r="E473" s="55"/>
      <c r="F473" s="55"/>
    </row>
    <row r="474" spans="1:6">
      <c r="A474" s="55"/>
      <c r="B474" s="55"/>
      <c r="C474" s="55"/>
      <c r="D474" s="55"/>
      <c r="E474" s="55"/>
      <c r="F474" s="55"/>
    </row>
    <row r="475" spans="1:6">
      <c r="A475" s="55"/>
      <c r="B475" s="55"/>
      <c r="C475" s="55"/>
      <c r="D475" s="55"/>
      <c r="E475" s="55"/>
      <c r="F475" s="55"/>
    </row>
    <row r="476" spans="1:6">
      <c r="A476" s="55"/>
      <c r="B476" s="55"/>
      <c r="C476" s="55"/>
      <c r="D476" s="55"/>
      <c r="E476" s="55"/>
      <c r="F476" s="55"/>
    </row>
    <row r="477" spans="1:6">
      <c r="A477" s="55"/>
      <c r="B477" s="55"/>
      <c r="C477" s="55"/>
      <c r="D477" s="55"/>
      <c r="E477" s="55"/>
      <c r="F477" s="55"/>
    </row>
    <row r="478" spans="1:6">
      <c r="A478" s="55"/>
      <c r="B478" s="55"/>
      <c r="C478" s="55"/>
      <c r="D478" s="55"/>
      <c r="E478" s="55"/>
      <c r="F478" s="55"/>
    </row>
    <row r="479" spans="1:6">
      <c r="A479" s="55"/>
      <c r="B479" s="55"/>
      <c r="C479" s="55"/>
      <c r="D479" s="55"/>
      <c r="E479" s="55"/>
      <c r="F479" s="55"/>
    </row>
    <row r="481" spans="1:7" ht="18.75">
      <c r="A481" s="354" t="s">
        <v>189</v>
      </c>
      <c r="B481" s="354"/>
      <c r="C481" s="354"/>
      <c r="D481" s="354"/>
      <c r="E481" s="354"/>
      <c r="F481" s="354"/>
      <c r="G481" s="354"/>
    </row>
    <row r="482" spans="1:7" ht="18.75">
      <c r="A482" s="66"/>
      <c r="B482" s="66"/>
      <c r="C482" s="66" t="s">
        <v>368</v>
      </c>
      <c r="D482" s="66"/>
      <c r="E482" s="66"/>
      <c r="F482" s="66"/>
      <c r="G482" s="66"/>
    </row>
    <row r="484" spans="1:7" ht="15.75">
      <c r="A484" s="6" t="s">
        <v>360</v>
      </c>
      <c r="B484"/>
    </row>
    <row r="485" spans="1:7">
      <c r="A485" s="155"/>
    </row>
    <row r="486" spans="1:7">
      <c r="A486" s="156"/>
    </row>
    <row r="487" spans="1:7">
      <c r="A487" s="150"/>
    </row>
    <row r="488" spans="1:7">
      <c r="A488" s="150"/>
    </row>
    <row r="489" spans="1:7">
      <c r="A489" s="150"/>
    </row>
    <row r="490" spans="1:7">
      <c r="A490" s="150"/>
    </row>
    <row r="491" spans="1:7">
      <c r="A491" s="150"/>
    </row>
    <row r="492" spans="1:7">
      <c r="A492" s="150"/>
    </row>
    <row r="493" spans="1:7">
      <c r="A493" s="150"/>
    </row>
    <row r="494" spans="1:7">
      <c r="A494" s="150"/>
    </row>
    <row r="495" spans="1:7">
      <c r="A495" s="150"/>
    </row>
    <row r="496" spans="1:7">
      <c r="A496" s="150"/>
    </row>
    <row r="497" spans="1:2">
      <c r="A497" s="150"/>
    </row>
    <row r="498" spans="1:2">
      <c r="A498" s="150"/>
    </row>
    <row r="499" spans="1:2">
      <c r="A499" s="150"/>
    </row>
    <row r="500" spans="1:2">
      <c r="A500" s="150"/>
    </row>
    <row r="501" spans="1:2">
      <c r="A501" s="155" t="s">
        <v>397</v>
      </c>
    </row>
    <row r="502" spans="1:2">
      <c r="A502" s="150"/>
    </row>
    <row r="503" spans="1:2" ht="16.5">
      <c r="A503" s="211" t="s">
        <v>398</v>
      </c>
    </row>
    <row r="504" spans="1:2">
      <c r="A504" s="150"/>
    </row>
    <row r="505" spans="1:2" ht="15.75">
      <c r="A505" s="154"/>
      <c r="B505"/>
    </row>
    <row r="506" spans="1:2">
      <c r="A506" s="155"/>
    </row>
    <row r="507" spans="1:2">
      <c r="A507" s="150"/>
    </row>
    <row r="508" spans="1:2">
      <c r="A508" s="156"/>
    </row>
    <row r="509" spans="1:2">
      <c r="A509" s="150"/>
    </row>
    <row r="510" spans="1:2">
      <c r="A510" s="150"/>
    </row>
    <row r="511" spans="1:2">
      <c r="A511" s="150"/>
    </row>
    <row r="512" spans="1:2">
      <c r="A512" s="150"/>
    </row>
    <row r="513" spans="1:2">
      <c r="A513" s="150"/>
    </row>
    <row r="514" spans="1:2">
      <c r="A514" s="150"/>
    </row>
    <row r="515" spans="1:2">
      <c r="A515" s="150"/>
    </row>
    <row r="516" spans="1:2">
      <c r="A516" s="150"/>
    </row>
    <row r="517" spans="1:2">
      <c r="A517" s="150"/>
    </row>
    <row r="518" spans="1:2">
      <c r="A518" s="150"/>
    </row>
    <row r="519" spans="1:2">
      <c r="A519" s="150"/>
    </row>
    <row r="520" spans="1:2">
      <c r="A520" s="155" t="s">
        <v>399</v>
      </c>
    </row>
    <row r="521" spans="1:2">
      <c r="A521" s="150"/>
    </row>
    <row r="522" spans="1:2" ht="16.5">
      <c r="A522" s="211" t="s">
        <v>361</v>
      </c>
    </row>
    <row r="523" spans="1:2">
      <c r="A523" s="370" t="s">
        <v>401</v>
      </c>
    </row>
    <row r="524" spans="1:2">
      <c r="A524" s="150"/>
      <c r="B524"/>
    </row>
    <row r="525" spans="1:2" ht="15.75">
      <c r="A525" s="154"/>
    </row>
    <row r="526" spans="1:2">
      <c r="A526" s="155"/>
    </row>
    <row r="527" spans="1:2" ht="20.25" customHeight="1">
      <c r="A527" s="156"/>
    </row>
    <row r="528" spans="1:2">
      <c r="A528" s="150"/>
    </row>
    <row r="529" spans="1:1">
      <c r="A529" s="150"/>
    </row>
    <row r="530" spans="1:1">
      <c r="A530" s="150"/>
    </row>
    <row r="531" spans="1:1">
      <c r="A531" s="150"/>
    </row>
    <row r="532" spans="1:1">
      <c r="A532" s="150"/>
    </row>
    <row r="533" spans="1:1">
      <c r="A533" s="150"/>
    </row>
    <row r="534" spans="1:1">
      <c r="A534" s="150"/>
    </row>
    <row r="535" spans="1:1">
      <c r="A535" s="150"/>
    </row>
    <row r="536" spans="1:1">
      <c r="A536" s="150"/>
    </row>
    <row r="537" spans="1:1">
      <c r="A537" s="150"/>
    </row>
    <row r="538" spans="1:1">
      <c r="A538" s="150"/>
    </row>
    <row r="539" spans="1:1">
      <c r="A539" s="150"/>
    </row>
    <row r="540" spans="1:1">
      <c r="A540"/>
    </row>
    <row r="541" spans="1:1">
      <c r="A541" s="155" t="s">
        <v>400</v>
      </c>
    </row>
    <row r="542" spans="1:1">
      <c r="A542" s="150"/>
    </row>
    <row r="543" spans="1:1">
      <c r="A543" s="150"/>
    </row>
    <row r="544" spans="1:1">
      <c r="A544" s="150"/>
    </row>
    <row r="545" spans="1:4" ht="36.75" customHeight="1">
      <c r="A545" s="348"/>
      <c r="B545" s="348"/>
      <c r="C545" s="348"/>
      <c r="D545" s="348"/>
    </row>
    <row r="546" spans="1:4" ht="15.75">
      <c r="A546" s="67"/>
    </row>
    <row r="547" spans="1:4">
      <c r="A547" s="155"/>
    </row>
    <row r="548" spans="1:4">
      <c r="A548" s="155"/>
    </row>
    <row r="549" spans="1:4">
      <c r="A549" s="157"/>
    </row>
    <row r="550" spans="1:4" ht="15.75">
      <c r="A550" s="67"/>
    </row>
    <row r="551" spans="1:4">
      <c r="A551"/>
    </row>
    <row r="552" spans="1:4">
      <c r="A552" s="150"/>
    </row>
    <row r="553" spans="1:4">
      <c r="A553" s="150"/>
    </row>
    <row r="554" spans="1:4">
      <c r="A554" s="150"/>
    </row>
    <row r="555" spans="1:4">
      <c r="A555" s="150"/>
    </row>
    <row r="556" spans="1:4">
      <c r="A556" s="150"/>
    </row>
    <row r="557" spans="1:4">
      <c r="A557" s="150"/>
    </row>
    <row r="558" spans="1:4">
      <c r="A558" s="150"/>
    </row>
    <row r="559" spans="1:4">
      <c r="A559" s="150"/>
    </row>
    <row r="560" spans="1:4">
      <c r="A560" s="150"/>
    </row>
    <row r="561" spans="1:5" ht="49.5" customHeight="1">
      <c r="A561" s="158"/>
      <c r="B561" s="158"/>
      <c r="C561" s="158"/>
      <c r="D561" s="158"/>
      <c r="E561" s="158"/>
    </row>
    <row r="562" spans="1:5">
      <c r="A562" s="155"/>
    </row>
    <row r="563" spans="1:5">
      <c r="A563" s="150"/>
    </row>
    <row r="564" spans="1:5">
      <c r="A564" s="156"/>
    </row>
    <row r="565" spans="1:5" ht="15.75">
      <c r="A565" s="67"/>
    </row>
    <row r="566" spans="1:5">
      <c r="A566"/>
    </row>
    <row r="567" spans="1:5">
      <c r="A567"/>
    </row>
    <row r="568" spans="1:5">
      <c r="A568" s="150"/>
    </row>
    <row r="569" spans="1:5">
      <c r="A569" s="150"/>
    </row>
    <row r="570" spans="1:5">
      <c r="A570" s="150"/>
    </row>
  </sheetData>
  <mergeCells count="312">
    <mergeCell ref="C459:D459"/>
    <mergeCell ref="A306:G306"/>
    <mergeCell ref="A545:D545"/>
    <mergeCell ref="F298:G298"/>
    <mergeCell ref="F305:G305"/>
    <mergeCell ref="B377:F377"/>
    <mergeCell ref="B378:F378"/>
    <mergeCell ref="B379:B380"/>
    <mergeCell ref="C379:E379"/>
    <mergeCell ref="A311:G311"/>
    <mergeCell ref="A481:G481"/>
    <mergeCell ref="A388:G388"/>
    <mergeCell ref="B389:E389"/>
    <mergeCell ref="A399:F399"/>
    <mergeCell ref="A401:C401"/>
    <mergeCell ref="D402:F405"/>
    <mergeCell ref="A408:B408"/>
    <mergeCell ref="A415:B415"/>
    <mergeCell ref="A422:B422"/>
    <mergeCell ref="A429:B429"/>
    <mergeCell ref="A452:E452"/>
    <mergeCell ref="A316:B316"/>
    <mergeCell ref="A317:B317"/>
    <mergeCell ref="A443:C443"/>
    <mergeCell ref="F264:G264"/>
    <mergeCell ref="E212:F212"/>
    <mergeCell ref="C213:D213"/>
    <mergeCell ref="E213:F213"/>
    <mergeCell ref="E232:G232"/>
    <mergeCell ref="E233:G233"/>
    <mergeCell ref="C240:D240"/>
    <mergeCell ref="F240:G240"/>
    <mergeCell ref="C212:D212"/>
    <mergeCell ref="A256:C256"/>
    <mergeCell ref="C215:D215"/>
    <mergeCell ref="A246:G246"/>
    <mergeCell ref="C247:D247"/>
    <mergeCell ref="A216:G216"/>
    <mergeCell ref="A222:G222"/>
    <mergeCell ref="A229:G229"/>
    <mergeCell ref="F220:G220"/>
    <mergeCell ref="C221:D221"/>
    <mergeCell ref="F250:G250"/>
    <mergeCell ref="F284:G284"/>
    <mergeCell ref="F285:G285"/>
    <mergeCell ref="F297:G297"/>
    <mergeCell ref="C280:E280"/>
    <mergeCell ref="F280:G280"/>
    <mergeCell ref="C281:E281"/>
    <mergeCell ref="F281:G281"/>
    <mergeCell ref="C282:E282"/>
    <mergeCell ref="F282:G282"/>
    <mergeCell ref="C283:E283"/>
    <mergeCell ref="F283:G283"/>
    <mergeCell ref="C284:E284"/>
    <mergeCell ref="F294:G294"/>
    <mergeCell ref="C295:E295"/>
    <mergeCell ref="F295:G295"/>
    <mergeCell ref="D42:E42"/>
    <mergeCell ref="B43:C43"/>
    <mergeCell ref="D43:E43"/>
    <mergeCell ref="D50:E50"/>
    <mergeCell ref="C269:E269"/>
    <mergeCell ref="C285:E285"/>
    <mergeCell ref="C297:E297"/>
    <mergeCell ref="C305:E305"/>
    <mergeCell ref="C298:E298"/>
    <mergeCell ref="A273:G273"/>
    <mergeCell ref="C274:E274"/>
    <mergeCell ref="F274:G274"/>
    <mergeCell ref="C275:E275"/>
    <mergeCell ref="F275:G275"/>
    <mergeCell ref="B64:C64"/>
    <mergeCell ref="B52:C52"/>
    <mergeCell ref="F52:G52"/>
    <mergeCell ref="F45:G45"/>
    <mergeCell ref="F44:G44"/>
    <mergeCell ref="F43:G43"/>
    <mergeCell ref="F42:G42"/>
    <mergeCell ref="A54:D54"/>
    <mergeCell ref="A55:D55"/>
    <mergeCell ref="A62:G62"/>
    <mergeCell ref="B5:F7"/>
    <mergeCell ref="B33:F34"/>
    <mergeCell ref="B35:C35"/>
    <mergeCell ref="B36:C36"/>
    <mergeCell ref="E35:F35"/>
    <mergeCell ref="E36:F36"/>
    <mergeCell ref="D26:E26"/>
    <mergeCell ref="B30:C30"/>
    <mergeCell ref="B29:C29"/>
    <mergeCell ref="F26:G26"/>
    <mergeCell ref="A9:G10"/>
    <mergeCell ref="A11:G11"/>
    <mergeCell ref="A14:G14"/>
    <mergeCell ref="A22:G22"/>
    <mergeCell ref="A23:G23"/>
    <mergeCell ref="A15:G20"/>
    <mergeCell ref="B24:C24"/>
    <mergeCell ref="D24:E24"/>
    <mergeCell ref="F24:G24"/>
    <mergeCell ref="B25:C25"/>
    <mergeCell ref="D25:E25"/>
    <mergeCell ref="F25:G25"/>
    <mergeCell ref="B26:C26"/>
    <mergeCell ref="B27:C27"/>
    <mergeCell ref="E214:F214"/>
    <mergeCell ref="E215:F215"/>
    <mergeCell ref="C214:D214"/>
    <mergeCell ref="A211:G211"/>
    <mergeCell ref="A210:G210"/>
    <mergeCell ref="A233:B233"/>
    <mergeCell ref="C233:D233"/>
    <mergeCell ref="A234:G234"/>
    <mergeCell ref="F247:G247"/>
    <mergeCell ref="C239:D239"/>
    <mergeCell ref="F239:G239"/>
    <mergeCell ref="F237:G237"/>
    <mergeCell ref="C238:D238"/>
    <mergeCell ref="F238:G238"/>
    <mergeCell ref="A226:G226"/>
    <mergeCell ref="E231:G231"/>
    <mergeCell ref="A231:B231"/>
    <mergeCell ref="A232:B232"/>
    <mergeCell ref="C232:D232"/>
    <mergeCell ref="C230:D230"/>
    <mergeCell ref="E230:G230"/>
    <mergeCell ref="C231:D231"/>
    <mergeCell ref="A223:G223"/>
    <mergeCell ref="D224:F224"/>
    <mergeCell ref="E77:G77"/>
    <mergeCell ref="A80:G80"/>
    <mergeCell ref="C81:D81"/>
    <mergeCell ref="A78:G78"/>
    <mergeCell ref="E81:F81"/>
    <mergeCell ref="C82:D82"/>
    <mergeCell ref="F82:G82"/>
    <mergeCell ref="A120:G120"/>
    <mergeCell ref="A101:G101"/>
    <mergeCell ref="C83:D83"/>
    <mergeCell ref="F83:G83"/>
    <mergeCell ref="C84:D84"/>
    <mergeCell ref="F84:G84"/>
    <mergeCell ref="A85:G85"/>
    <mergeCell ref="D40:E40"/>
    <mergeCell ref="B69:D69"/>
    <mergeCell ref="E69:G69"/>
    <mergeCell ref="B70:D70"/>
    <mergeCell ref="E70:G70"/>
    <mergeCell ref="A67:G67"/>
    <mergeCell ref="A68:G68"/>
    <mergeCell ref="B63:C63"/>
    <mergeCell ref="A58:G58"/>
    <mergeCell ref="A59:G59"/>
    <mergeCell ref="A60:G60"/>
    <mergeCell ref="A56:D56"/>
    <mergeCell ref="E53:G53"/>
    <mergeCell ref="E54:G54"/>
    <mergeCell ref="E55:G55"/>
    <mergeCell ref="E56:G56"/>
    <mergeCell ref="F41:G41"/>
    <mergeCell ref="B44:C44"/>
    <mergeCell ref="D44:E44"/>
    <mergeCell ref="B45:C45"/>
    <mergeCell ref="D45:E45"/>
    <mergeCell ref="A53:D53"/>
    <mergeCell ref="B40:C40"/>
    <mergeCell ref="F40:G40"/>
    <mergeCell ref="B28:C28"/>
    <mergeCell ref="F29:G29"/>
    <mergeCell ref="D31:E31"/>
    <mergeCell ref="D39:E39"/>
    <mergeCell ref="D30:E30"/>
    <mergeCell ref="D29:E29"/>
    <mergeCell ref="D27:E27"/>
    <mergeCell ref="F30:G30"/>
    <mergeCell ref="F28:G28"/>
    <mergeCell ref="F27:G27"/>
    <mergeCell ref="D28:E28"/>
    <mergeCell ref="B31:C31"/>
    <mergeCell ref="B39:C39"/>
    <mergeCell ref="F31:G31"/>
    <mergeCell ref="F39:G39"/>
    <mergeCell ref="A61:G61"/>
    <mergeCell ref="E63:F63"/>
    <mergeCell ref="E64:F64"/>
    <mergeCell ref="B41:C41"/>
    <mergeCell ref="D41:E41"/>
    <mergeCell ref="B42:C42"/>
    <mergeCell ref="D52:E52"/>
    <mergeCell ref="D51:E51"/>
    <mergeCell ref="F51:G51"/>
    <mergeCell ref="B46:C46"/>
    <mergeCell ref="D46:E46"/>
    <mergeCell ref="F46:G46"/>
    <mergeCell ref="B47:C47"/>
    <mergeCell ref="D47:E47"/>
    <mergeCell ref="F47:G47"/>
    <mergeCell ref="B48:C48"/>
    <mergeCell ref="D48:E48"/>
    <mergeCell ref="F48:G48"/>
    <mergeCell ref="B49:C49"/>
    <mergeCell ref="D49:E49"/>
    <mergeCell ref="F49:G49"/>
    <mergeCell ref="B50:C50"/>
    <mergeCell ref="F50:G50"/>
    <mergeCell ref="B51:C51"/>
    <mergeCell ref="E65:F65"/>
    <mergeCell ref="A191:C191"/>
    <mergeCell ref="C287:E287"/>
    <mergeCell ref="F287:G287"/>
    <mergeCell ref="C288:E288"/>
    <mergeCell ref="F288:G288"/>
    <mergeCell ref="C289:E289"/>
    <mergeCell ref="F289:G289"/>
    <mergeCell ref="C290:E290"/>
    <mergeCell ref="F290:G290"/>
    <mergeCell ref="A71:G71"/>
    <mergeCell ref="E76:G76"/>
    <mergeCell ref="B74:D74"/>
    <mergeCell ref="E74:G74"/>
    <mergeCell ref="B75:D75"/>
    <mergeCell ref="E75:G75"/>
    <mergeCell ref="B76:D76"/>
    <mergeCell ref="A73:G73"/>
    <mergeCell ref="A100:G100"/>
    <mergeCell ref="A114:G114"/>
    <mergeCell ref="C242:E242"/>
    <mergeCell ref="F242:G242"/>
    <mergeCell ref="A218:G218"/>
    <mergeCell ref="B77:D77"/>
    <mergeCell ref="A267:G267"/>
    <mergeCell ref="C286:E286"/>
    <mergeCell ref="F286:G286"/>
    <mergeCell ref="A318:B318"/>
    <mergeCell ref="A319:B319"/>
    <mergeCell ref="A320:B320"/>
    <mergeCell ref="A313:B313"/>
    <mergeCell ref="C270:E270"/>
    <mergeCell ref="F270:G270"/>
    <mergeCell ref="A271:G271"/>
    <mergeCell ref="C291:E291"/>
    <mergeCell ref="F291:G291"/>
    <mergeCell ref="C292:E292"/>
    <mergeCell ref="F292:G292"/>
    <mergeCell ref="C293:E293"/>
    <mergeCell ref="F293:G293"/>
    <mergeCell ref="C294:E294"/>
    <mergeCell ref="A277:G277"/>
    <mergeCell ref="C268:E268"/>
    <mergeCell ref="F268:G268"/>
    <mergeCell ref="F269:G269"/>
    <mergeCell ref="C276:E276"/>
    <mergeCell ref="F276:G276"/>
    <mergeCell ref="A279:G279"/>
    <mergeCell ref="C243:E243"/>
    <mergeCell ref="D225:F225"/>
    <mergeCell ref="C248:D248"/>
    <mergeCell ref="F248:G248"/>
    <mergeCell ref="F221:G221"/>
    <mergeCell ref="A228:G228"/>
    <mergeCell ref="A230:B230"/>
    <mergeCell ref="C250:D250"/>
    <mergeCell ref="A265:G265"/>
    <mergeCell ref="A260:G260"/>
    <mergeCell ref="A261:G261"/>
    <mergeCell ref="D256:G256"/>
    <mergeCell ref="A253:C253"/>
    <mergeCell ref="A255:C255"/>
    <mergeCell ref="A257:C257"/>
    <mergeCell ref="D253:G253"/>
    <mergeCell ref="D255:G255"/>
    <mergeCell ref="D257:G257"/>
    <mergeCell ref="A258:G258"/>
    <mergeCell ref="C262:E262"/>
    <mergeCell ref="F262:G262"/>
    <mergeCell ref="C263:E263"/>
    <mergeCell ref="F263:G263"/>
    <mergeCell ref="C264:E264"/>
    <mergeCell ref="C296:E296"/>
    <mergeCell ref="F296:G296"/>
    <mergeCell ref="C299:E299"/>
    <mergeCell ref="F299:G299"/>
    <mergeCell ref="C300:E300"/>
    <mergeCell ref="F300:G300"/>
    <mergeCell ref="C301:E301"/>
    <mergeCell ref="F301:G301"/>
    <mergeCell ref="F219:G219"/>
    <mergeCell ref="C220:D220"/>
    <mergeCell ref="A236:G236"/>
    <mergeCell ref="C237:D237"/>
    <mergeCell ref="A254:C254"/>
    <mergeCell ref="D254:G254"/>
    <mergeCell ref="F243:G243"/>
    <mergeCell ref="D252:G252"/>
    <mergeCell ref="A221:B221"/>
    <mergeCell ref="A219:B219"/>
    <mergeCell ref="A220:B220"/>
    <mergeCell ref="C219:D219"/>
    <mergeCell ref="A251:G251"/>
    <mergeCell ref="A252:C252"/>
    <mergeCell ref="A241:G241"/>
    <mergeCell ref="A244:G244"/>
    <mergeCell ref="B345:F345"/>
    <mergeCell ref="B344:F344"/>
    <mergeCell ref="A314:B314"/>
    <mergeCell ref="C302:E302"/>
    <mergeCell ref="F302:G302"/>
    <mergeCell ref="C303:E303"/>
    <mergeCell ref="F303:G303"/>
    <mergeCell ref="C304:E304"/>
    <mergeCell ref="F304:G304"/>
  </mergeCells>
  <phoneticPr fontId="6" type="noConversion"/>
  <hyperlinks>
    <hyperlink ref="G213" r:id="rId1"/>
    <hyperlink ref="G214" r:id="rId2"/>
    <hyperlink ref="G215" r:id="rId3"/>
    <hyperlink ref="F220" r:id="rId4"/>
    <hyperlink ref="E75" r:id="rId5"/>
    <hyperlink ref="E76" r:id="rId6"/>
    <hyperlink ref="F82" r:id="rId7"/>
    <hyperlink ref="F83" r:id="rId8"/>
    <hyperlink ref="F84" r:id="rId9"/>
    <hyperlink ref="G116" r:id="rId10"/>
    <hyperlink ref="G117" r:id="rId11"/>
    <hyperlink ref="A23" r:id="rId12"/>
    <hyperlink ref="G64" r:id="rId13"/>
    <hyperlink ref="A60" r:id="rId14"/>
    <hyperlink ref="E70" r:id="rId15"/>
    <hyperlink ref="A258" r:id="rId16"/>
    <hyperlink ref="F281" r:id="rId17"/>
    <hyperlink ref="F282" r:id="rId18"/>
    <hyperlink ref="F283" r:id="rId19"/>
    <hyperlink ref="F284" r:id="rId20"/>
    <hyperlink ref="F285" r:id="rId21"/>
    <hyperlink ref="F297" r:id="rId22"/>
    <hyperlink ref="F298" r:id="rId23"/>
    <hyperlink ref="F305" r:id="rId24"/>
    <hyperlink ref="G65" r:id="rId25"/>
    <hyperlink ref="G118" r:id="rId26"/>
    <hyperlink ref="E232" r:id="rId27"/>
    <hyperlink ref="E231" r:id="rId28"/>
    <hyperlink ref="E233" r:id="rId29"/>
    <hyperlink ref="F286" r:id="rId30"/>
    <hyperlink ref="F287" r:id="rId31"/>
    <hyperlink ref="F288" r:id="rId32"/>
    <hyperlink ref="F289" r:id="rId33"/>
    <hyperlink ref="F290" r:id="rId34"/>
    <hyperlink ref="F291" r:id="rId35"/>
    <hyperlink ref="F292" r:id="rId36"/>
    <hyperlink ref="F293" r:id="rId37"/>
    <hyperlink ref="F294" r:id="rId38"/>
    <hyperlink ref="F295" r:id="rId39"/>
    <hyperlink ref="F296" r:id="rId40"/>
    <hyperlink ref="F299" r:id="rId41"/>
    <hyperlink ref="F300" r:id="rId42"/>
    <hyperlink ref="F301" r:id="rId43"/>
    <hyperlink ref="F302" r:id="rId44"/>
    <hyperlink ref="F303" r:id="rId45"/>
    <hyperlink ref="F304" r:id="rId46"/>
    <hyperlink ref="A501" r:id="rId47"/>
    <hyperlink ref="A520" r:id="rId48"/>
    <hyperlink ref="A541" r:id="rId49"/>
  </hyperlinks>
  <pageMargins left="0.25" right="0.25" top="0.75" bottom="0.75" header="0.3" footer="0.3"/>
  <pageSetup paperSize="190" scale="80" orientation="landscape" r:id="rId50"/>
  <drawing r:id="rId5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MATRIZ RCC_23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SENAC</dc:creator>
  <cp:lastModifiedBy>Transparencia</cp:lastModifiedBy>
  <cp:lastPrinted>2024-10-15T12:11:38Z</cp:lastPrinted>
  <dcterms:created xsi:type="dcterms:W3CDTF">2020-06-23T19:35:00Z</dcterms:created>
  <dcterms:modified xsi:type="dcterms:W3CDTF">2024-10-15T13:40:17Z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2058-11.2.0.9937</vt:lpwstr>
  </property>
</Properties>
</file>